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1"/>
  </bookViews>
  <sheets>
    <sheet name="1 полугодие" sheetId="1" r:id="rId1"/>
    <sheet name="2 полугод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<sst xmlns="http://schemas.openxmlformats.org/spreadsheetml/2006/main" count="389" uniqueCount="46">
  <si>
    <t>Отчёт о прохождении программы</t>
  </si>
  <si>
    <t>Класс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</si>
  <si>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</si>
  <si>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</si>
  <si>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</si>
  <si>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</si>
  <si>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</si>
  <si>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</si>
  <si>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</si>
  <si>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</si>
  <si>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</si>
  <si>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</si>
  <si>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</si>
  <si>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</si>
  <si>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</si>
  <si>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</si>
  <si>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10В</t>
  </si>
  <si>
    <t>1 четверть</t>
  </si>
  <si>
    <t>2 четверть</t>
  </si>
  <si>
    <t>1 полугодие</t>
  </si>
  <si>
    <t>3 четверть</t>
  </si>
  <si>
    <t>4 четверть</t>
  </si>
  <si>
    <t>ПЛАН</t>
  </si>
  <si>
    <t>1 час в неделю-</t>
  </si>
  <si>
    <t>недель</t>
  </si>
  <si>
    <t>недельных часов</t>
  </si>
  <si>
    <t>общее кол-во часов</t>
  </si>
  <si>
    <t>ФАКТ</t>
  </si>
  <si>
    <t>Разница в часах</t>
  </si>
  <si>
    <t>(-)нехватка часов/(+)переработка</t>
  </si>
  <si>
    <t>Учитель:  М.Н. Игошина</t>
  </si>
  <si>
    <r>
      <rPr>
        <sz val="12"/>
        <color indexed="8"/>
        <rFont val="Calibri"/>
        <family val="2"/>
      </rPr>
      <t xml:space="preserve">по </t>
    </r>
    <r>
      <rPr>
        <u val="single"/>
        <sz val="12"/>
        <color indexed="8"/>
        <rFont val="Calibri"/>
        <family val="2"/>
      </rPr>
      <t>Информатике и ИКТ</t>
    </r>
  </si>
  <si>
    <t>11А</t>
  </si>
  <si>
    <t>11Б</t>
  </si>
  <si>
    <t>Учитель:  В.Н. Абдуллаева</t>
  </si>
  <si>
    <t>Учитель: Н.Н. Новикова</t>
  </si>
  <si>
    <t>5А</t>
  </si>
  <si>
    <t>5Б</t>
  </si>
  <si>
    <t>5В</t>
  </si>
  <si>
    <t>за I полугодие учителей  информатики и физики</t>
  </si>
  <si>
    <t>по физике</t>
  </si>
  <si>
    <t>Учитель: И.В. Маряшина</t>
  </si>
  <si>
    <t>за II полугодие учителей  информатики и физики</t>
  </si>
  <si>
    <t>2 полугодие</t>
  </si>
  <si>
    <t>(-) нехватка часов/(+)переработка</t>
  </si>
  <si>
    <t>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</si>
</sst>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0_р_._-;\-* #,##0.000000_р_._-;_-* &quot;-&quot;??_р_._-;_-@_-"/>
    <numFmt numFmtId="170" formatCode="_-* #,##0.0000000_р_._-;\-* #,##0.0000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10" xfId="58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1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1" fillId="0" borderId="19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3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36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36" fillId="33" borderId="1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L15" sqref="L15"/>
    </sheetView>
  </sheetViews>
  <sheetFormatPr defaultColWidth="9.140625" defaultRowHeight="15"/>
  <cols>
    <col min="2" max="2" width="6.7109375" style="0" customWidth="1"/>
    <col min="3" max="3" width="8.57421875" style="0" customWidth="1"/>
    <col min="4" max="4" width="7.8515625" style="0" customWidth="1"/>
    <col min="5" max="5" width="5.57421875" style="0" customWidth="1"/>
    <col min="6" max="6" width="9.140625" style="0" customWidth="1"/>
    <col min="7" max="7" width="5.57421875" style="0" customWidth="1"/>
    <col min="8" max="8" width="8.7109375" style="0" customWidth="1"/>
    <col min="9" max="9" width="7.7109375" style="0" customWidth="1"/>
    <col min="12" max="12" width="5.421875" style="0" customWidth="1"/>
    <col min="13" max="13" width="8.57421875" style="0" customWidth="1"/>
    <col min="15" max="15" width="7.28125" style="0" customWidth="1"/>
  </cols>
  <sheetData>
    <row r="1" spans="1:16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8.75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2" ht="15.75">
      <c r="A3" s="74" t="s">
        <v>31</v>
      </c>
      <c r="B3" s="74"/>
      <c r="C3" s="74"/>
      <c r="G3" s="73" t="s">
        <v>30</v>
      </c>
      <c r="H3" s="73"/>
      <c r="I3" s="73"/>
      <c r="J3" s="73"/>
      <c r="K3" s="3"/>
      <c r="L3" s="3"/>
    </row>
    <row r="4" spans="1:3" ht="3.75" customHeight="1">
      <c r="A4" s="3"/>
      <c r="B4" s="3"/>
      <c r="C4" s="3"/>
    </row>
    <row r="5" spans="1:16" ht="15">
      <c r="A5" s="55" t="s">
        <v>1</v>
      </c>
      <c r="B5" s="58" t="s">
        <v>17</v>
      </c>
      <c r="C5" s="59"/>
      <c r="D5" s="59"/>
      <c r="E5" s="59"/>
      <c r="F5" s="59"/>
      <c r="G5" s="58" t="s">
        <v>18</v>
      </c>
      <c r="H5" s="59"/>
      <c r="I5" s="59"/>
      <c r="J5" s="59"/>
      <c r="K5" s="59"/>
      <c r="L5" s="58" t="s">
        <v>19</v>
      </c>
      <c r="M5" s="59"/>
      <c r="N5" s="59"/>
      <c r="O5" s="59"/>
      <c r="P5" s="59"/>
    </row>
    <row r="6" spans="1:16" s="14" customFormat="1" ht="24" customHeight="1">
      <c r="A6" s="56"/>
      <c r="B6" s="67" t="s">
        <v>22</v>
      </c>
      <c r="C6" s="68"/>
      <c r="D6" s="69"/>
      <c r="E6" s="12" t="s">
        <v>27</v>
      </c>
      <c r="F6" s="15" t="s">
        <v>28</v>
      </c>
      <c r="G6" s="67" t="s">
        <v>22</v>
      </c>
      <c r="H6" s="68"/>
      <c r="I6" s="69"/>
      <c r="J6" s="12" t="s">
        <v>27</v>
      </c>
      <c r="K6" s="15" t="s">
        <v>28</v>
      </c>
      <c r="L6" s="70" t="s">
        <v>22</v>
      </c>
      <c r="M6" s="70"/>
      <c r="N6" s="70"/>
      <c r="O6" s="13" t="s">
        <v>27</v>
      </c>
      <c r="P6" s="16" t="s">
        <v>28</v>
      </c>
    </row>
    <row r="7" spans="1:16" ht="37.5" customHeight="1">
      <c r="A7" s="57"/>
      <c r="B7" s="7" t="s">
        <v>24</v>
      </c>
      <c r="C7" s="8" t="s">
        <v>25</v>
      </c>
      <c r="D7" s="8" t="s">
        <v>26</v>
      </c>
      <c r="E7" s="8" t="s">
        <v>26</v>
      </c>
      <c r="F7" s="9" t="s">
        <v>29</v>
      </c>
      <c r="G7" s="7" t="s">
        <v>24</v>
      </c>
      <c r="H7" s="8" t="s">
        <v>25</v>
      </c>
      <c r="I7" s="8" t="s">
        <v>26</v>
      </c>
      <c r="J7" s="8" t="s">
        <v>26</v>
      </c>
      <c r="K7" s="9" t="s">
        <v>29</v>
      </c>
      <c r="L7" s="11" t="s">
        <v>24</v>
      </c>
      <c r="M7" s="8" t="s">
        <v>25</v>
      </c>
      <c r="N7" s="8" t="s">
        <v>26</v>
      </c>
      <c r="O7" s="8" t="s">
        <v>26</v>
      </c>
      <c r="P7" s="8" t="s">
        <v>29</v>
      </c>
    </row>
    <row r="8" spans="1:16" ht="15">
      <c r="A8" s="4" t="s">
        <v>5</v>
      </c>
      <c r="B8" s="1">
        <v>9</v>
      </c>
      <c r="C8" s="1">
        <v>1</v>
      </c>
      <c r="D8" s="1">
        <f aca="true" t="shared" si="0" ref="D8:D14">9*C8</f>
        <v>9</v>
      </c>
      <c r="E8" s="1">
        <v>9</v>
      </c>
      <c r="F8" s="1">
        <f aca="true" t="shared" si="1" ref="F8:F14">E8-D8</f>
        <v>0</v>
      </c>
      <c r="G8" s="1">
        <v>7</v>
      </c>
      <c r="H8" s="1">
        <v>1</v>
      </c>
      <c r="I8" s="1">
        <f>G8*H8</f>
        <v>7</v>
      </c>
      <c r="J8" s="20">
        <v>7</v>
      </c>
      <c r="K8" s="1">
        <f aca="true" t="shared" si="2" ref="K8:K14">J8-I8</f>
        <v>0</v>
      </c>
      <c r="L8" s="1">
        <f aca="true" t="shared" si="3" ref="L8:L14">SUM(G8,B8)</f>
        <v>16</v>
      </c>
      <c r="M8" s="1">
        <v>1</v>
      </c>
      <c r="N8" s="1">
        <f>D8+I8</f>
        <v>16</v>
      </c>
      <c r="O8" s="1">
        <f>E8+J8</f>
        <v>16</v>
      </c>
      <c r="P8" s="1">
        <f aca="true" t="shared" si="4" ref="P8:P14">O8-N8</f>
        <v>0</v>
      </c>
    </row>
    <row r="9" spans="1:16" ht="15">
      <c r="A9" s="4" t="s">
        <v>6</v>
      </c>
      <c r="B9" s="1">
        <v>9</v>
      </c>
      <c r="C9" s="1">
        <v>1</v>
      </c>
      <c r="D9" s="1">
        <f t="shared" si="0"/>
        <v>9</v>
      </c>
      <c r="E9" s="1">
        <v>9</v>
      </c>
      <c r="F9" s="1">
        <f t="shared" si="1"/>
        <v>0</v>
      </c>
      <c r="G9" s="1">
        <v>7</v>
      </c>
      <c r="H9" s="1">
        <v>1</v>
      </c>
      <c r="I9" s="1">
        <f aca="true" t="shared" si="5" ref="I9:I16">G9*H9</f>
        <v>7</v>
      </c>
      <c r="J9" s="20">
        <v>7</v>
      </c>
      <c r="K9" s="1">
        <f t="shared" si="2"/>
        <v>0</v>
      </c>
      <c r="L9" s="1">
        <f t="shared" si="3"/>
        <v>16</v>
      </c>
      <c r="M9" s="1">
        <v>1</v>
      </c>
      <c r="N9" s="1">
        <f aca="true" t="shared" si="6" ref="N9:N16">D9+I9</f>
        <v>16</v>
      </c>
      <c r="O9" s="1">
        <f aca="true" t="shared" si="7" ref="O9:O16">E9+J9</f>
        <v>16</v>
      </c>
      <c r="P9" s="1">
        <f t="shared" si="4"/>
        <v>0</v>
      </c>
    </row>
    <row r="10" spans="1:16" ht="15">
      <c r="A10" s="4" t="s">
        <v>7</v>
      </c>
      <c r="B10" s="1">
        <v>9</v>
      </c>
      <c r="C10" s="1">
        <v>1</v>
      </c>
      <c r="D10" s="1">
        <f t="shared" si="0"/>
        <v>9</v>
      </c>
      <c r="E10" s="1">
        <v>9</v>
      </c>
      <c r="F10" s="1">
        <f t="shared" si="1"/>
        <v>0</v>
      </c>
      <c r="G10" s="1">
        <v>7</v>
      </c>
      <c r="H10" s="1">
        <v>1</v>
      </c>
      <c r="I10" s="1">
        <f t="shared" si="5"/>
        <v>7</v>
      </c>
      <c r="J10" s="20">
        <v>7</v>
      </c>
      <c r="K10" s="1">
        <f t="shared" si="2"/>
        <v>0</v>
      </c>
      <c r="L10" s="1">
        <f t="shared" si="3"/>
        <v>16</v>
      </c>
      <c r="M10" s="1">
        <v>1</v>
      </c>
      <c r="N10" s="1">
        <f t="shared" si="6"/>
        <v>16</v>
      </c>
      <c r="O10" s="1">
        <f t="shared" si="7"/>
        <v>16</v>
      </c>
      <c r="P10" s="1">
        <f t="shared" si="4"/>
        <v>0</v>
      </c>
    </row>
    <row r="11" spans="1:16" ht="15">
      <c r="A11" s="4" t="s">
        <v>8</v>
      </c>
      <c r="B11" s="1">
        <v>9</v>
      </c>
      <c r="C11" s="1">
        <v>1</v>
      </c>
      <c r="D11" s="1">
        <f t="shared" si="0"/>
        <v>9</v>
      </c>
      <c r="E11" s="1">
        <v>9</v>
      </c>
      <c r="F11" s="1">
        <f t="shared" si="1"/>
        <v>0</v>
      </c>
      <c r="G11" s="1">
        <v>7</v>
      </c>
      <c r="H11" s="1">
        <v>2</v>
      </c>
      <c r="I11" s="1">
        <v>7</v>
      </c>
      <c r="J11" s="20">
        <v>7</v>
      </c>
      <c r="K11" s="1">
        <f t="shared" si="2"/>
        <v>0</v>
      </c>
      <c r="L11" s="1">
        <f t="shared" si="3"/>
        <v>16</v>
      </c>
      <c r="M11" s="1">
        <v>1</v>
      </c>
      <c r="N11" s="1">
        <f t="shared" si="6"/>
        <v>16</v>
      </c>
      <c r="O11" s="1">
        <f t="shared" si="7"/>
        <v>16</v>
      </c>
      <c r="P11" s="1">
        <f t="shared" si="4"/>
        <v>0</v>
      </c>
    </row>
    <row r="12" spans="1:16" ht="15">
      <c r="A12" s="4" t="s">
        <v>8</v>
      </c>
      <c r="B12" s="1">
        <v>9</v>
      </c>
      <c r="C12" s="1">
        <v>1</v>
      </c>
      <c r="D12" s="1">
        <f t="shared" si="0"/>
        <v>9</v>
      </c>
      <c r="E12" s="1">
        <v>9</v>
      </c>
      <c r="F12" s="1">
        <f t="shared" si="1"/>
        <v>0</v>
      </c>
      <c r="G12" s="1">
        <v>7</v>
      </c>
      <c r="H12" s="1">
        <v>1</v>
      </c>
      <c r="I12" s="1">
        <f t="shared" si="5"/>
        <v>7</v>
      </c>
      <c r="J12" s="20">
        <v>7</v>
      </c>
      <c r="K12" s="1">
        <f t="shared" si="2"/>
        <v>0</v>
      </c>
      <c r="L12" s="1">
        <f t="shared" si="3"/>
        <v>16</v>
      </c>
      <c r="M12" s="1">
        <v>1</v>
      </c>
      <c r="N12" s="1">
        <f t="shared" si="6"/>
        <v>16</v>
      </c>
      <c r="O12" s="1">
        <f t="shared" si="7"/>
        <v>16</v>
      </c>
      <c r="P12" s="1">
        <f t="shared" si="4"/>
        <v>0</v>
      </c>
    </row>
    <row r="13" spans="1:16" ht="15">
      <c r="A13" s="4" t="s">
        <v>9</v>
      </c>
      <c r="B13" s="1">
        <v>9</v>
      </c>
      <c r="C13" s="1">
        <v>1</v>
      </c>
      <c r="D13" s="1">
        <f t="shared" si="0"/>
        <v>9</v>
      </c>
      <c r="E13" s="1">
        <v>9</v>
      </c>
      <c r="F13" s="1">
        <f t="shared" si="1"/>
        <v>0</v>
      </c>
      <c r="G13" s="1">
        <v>7</v>
      </c>
      <c r="H13" s="1">
        <v>1</v>
      </c>
      <c r="I13" s="1">
        <f t="shared" si="5"/>
        <v>7</v>
      </c>
      <c r="J13" s="20">
        <v>7</v>
      </c>
      <c r="K13" s="1">
        <f t="shared" si="2"/>
        <v>0</v>
      </c>
      <c r="L13" s="1">
        <f t="shared" si="3"/>
        <v>16</v>
      </c>
      <c r="M13" s="1">
        <v>1</v>
      </c>
      <c r="N13" s="1">
        <f t="shared" si="6"/>
        <v>16</v>
      </c>
      <c r="O13" s="1">
        <f t="shared" si="7"/>
        <v>16</v>
      </c>
      <c r="P13" s="1">
        <f t="shared" si="4"/>
        <v>0</v>
      </c>
    </row>
    <row r="14" spans="1:16" ht="15">
      <c r="A14" s="4" t="s">
        <v>11</v>
      </c>
      <c r="B14" s="1">
        <v>9</v>
      </c>
      <c r="C14" s="1">
        <v>2</v>
      </c>
      <c r="D14" s="1">
        <f t="shared" si="0"/>
        <v>18</v>
      </c>
      <c r="E14" s="1">
        <v>18</v>
      </c>
      <c r="F14" s="1">
        <f t="shared" si="1"/>
        <v>0</v>
      </c>
      <c r="G14" s="1">
        <v>7</v>
      </c>
      <c r="H14" s="1">
        <v>2</v>
      </c>
      <c r="I14" s="1">
        <f t="shared" si="5"/>
        <v>14</v>
      </c>
      <c r="J14" s="20">
        <v>14</v>
      </c>
      <c r="K14" s="1">
        <f t="shared" si="2"/>
        <v>0</v>
      </c>
      <c r="L14" s="1">
        <f t="shared" si="3"/>
        <v>16</v>
      </c>
      <c r="M14" s="1">
        <v>2</v>
      </c>
      <c r="N14" s="1">
        <f t="shared" si="6"/>
        <v>32</v>
      </c>
      <c r="O14" s="1">
        <f t="shared" si="7"/>
        <v>32</v>
      </c>
      <c r="P14" s="1">
        <f t="shared" si="4"/>
        <v>0</v>
      </c>
    </row>
    <row r="15" spans="1:16" ht="15">
      <c r="A15" s="4" t="s">
        <v>12</v>
      </c>
      <c r="B15" s="1">
        <v>9</v>
      </c>
      <c r="C15" s="1">
        <v>2</v>
      </c>
      <c r="D15" s="1">
        <f>9*C15</f>
        <v>18</v>
      </c>
      <c r="E15" s="1">
        <v>18</v>
      </c>
      <c r="F15" s="1">
        <f>E15-D15</f>
        <v>0</v>
      </c>
      <c r="G15" s="1">
        <v>7</v>
      </c>
      <c r="H15" s="1">
        <v>2</v>
      </c>
      <c r="I15" s="1">
        <f t="shared" si="5"/>
        <v>14</v>
      </c>
      <c r="J15" s="20">
        <v>14</v>
      </c>
      <c r="K15" s="1">
        <f>J15-I15</f>
        <v>0</v>
      </c>
      <c r="L15" s="1">
        <f>SUM(G15,B15)</f>
        <v>16</v>
      </c>
      <c r="M15" s="1">
        <v>2</v>
      </c>
      <c r="N15" s="1">
        <f t="shared" si="6"/>
        <v>32</v>
      </c>
      <c r="O15" s="1">
        <f t="shared" si="7"/>
        <v>32</v>
      </c>
      <c r="P15" s="1">
        <f aca="true" t="shared" si="8" ref="P15:P24">O15-N15</f>
        <v>0</v>
      </c>
    </row>
    <row r="16" spans="1:16" ht="15">
      <c r="A16" s="4" t="s">
        <v>13</v>
      </c>
      <c r="B16" s="1">
        <v>9</v>
      </c>
      <c r="C16" s="1">
        <v>2</v>
      </c>
      <c r="D16" s="1">
        <f>9*C16</f>
        <v>18</v>
      </c>
      <c r="E16" s="1">
        <v>18</v>
      </c>
      <c r="F16" s="1">
        <f>E16-D16</f>
        <v>0</v>
      </c>
      <c r="G16" s="1">
        <v>7</v>
      </c>
      <c r="H16" s="1">
        <v>2</v>
      </c>
      <c r="I16" s="1">
        <f t="shared" si="5"/>
        <v>14</v>
      </c>
      <c r="J16" s="20">
        <v>14</v>
      </c>
      <c r="K16" s="1">
        <f>J16-I16</f>
        <v>0</v>
      </c>
      <c r="L16" s="1">
        <f>SUM(G16,B16)</f>
        <v>16</v>
      </c>
      <c r="M16" s="1">
        <v>2</v>
      </c>
      <c r="N16" s="1">
        <f t="shared" si="6"/>
        <v>32</v>
      </c>
      <c r="O16" s="1">
        <f t="shared" si="7"/>
        <v>32</v>
      </c>
      <c r="P16" s="1">
        <f t="shared" si="8"/>
        <v>0</v>
      </c>
    </row>
    <row r="17" spans="1:16" ht="15">
      <c r="A17" s="5" t="s">
        <v>14</v>
      </c>
      <c r="B17" s="1">
        <v>9</v>
      </c>
      <c r="C17" s="1"/>
      <c r="D17" s="1"/>
      <c r="E17" s="1"/>
      <c r="F17" s="1"/>
      <c r="G17" s="1">
        <v>7</v>
      </c>
      <c r="H17" s="1"/>
      <c r="I17" s="1"/>
      <c r="J17" s="20"/>
      <c r="K17" s="1"/>
      <c r="L17" s="1">
        <v>16</v>
      </c>
      <c r="M17" s="1">
        <v>2</v>
      </c>
      <c r="N17" s="1">
        <f>L17*M17</f>
        <v>32</v>
      </c>
      <c r="O17" s="1">
        <v>33</v>
      </c>
      <c r="P17" s="1">
        <f t="shared" si="8"/>
        <v>1</v>
      </c>
    </row>
    <row r="18" spans="1:16" ht="15">
      <c r="A18" s="5" t="s">
        <v>14</v>
      </c>
      <c r="B18" s="1">
        <v>9</v>
      </c>
      <c r="C18" s="1"/>
      <c r="D18" s="1"/>
      <c r="E18" s="1"/>
      <c r="F18" s="1"/>
      <c r="G18" s="1">
        <v>7</v>
      </c>
      <c r="H18" s="1"/>
      <c r="I18" s="1"/>
      <c r="J18" s="20"/>
      <c r="K18" s="1"/>
      <c r="L18" s="1">
        <v>16</v>
      </c>
      <c r="M18" s="1">
        <v>2</v>
      </c>
      <c r="N18" s="1">
        <f aca="true" t="shared" si="9" ref="N18:N24">L18*M18</f>
        <v>32</v>
      </c>
      <c r="O18" s="1">
        <v>33</v>
      </c>
      <c r="P18" s="1">
        <f t="shared" si="8"/>
        <v>1</v>
      </c>
    </row>
    <row r="19" spans="1:16" ht="15">
      <c r="A19" s="5" t="s">
        <v>15</v>
      </c>
      <c r="B19" s="1">
        <v>9</v>
      </c>
      <c r="C19" s="1"/>
      <c r="D19" s="1"/>
      <c r="E19" s="1"/>
      <c r="F19" s="1"/>
      <c r="G19" s="1">
        <v>7</v>
      </c>
      <c r="H19" s="1"/>
      <c r="I19" s="1"/>
      <c r="J19" s="20"/>
      <c r="K19" s="1"/>
      <c r="L19" s="1">
        <v>16</v>
      </c>
      <c r="M19" s="1">
        <v>2</v>
      </c>
      <c r="N19" s="1">
        <f t="shared" si="9"/>
        <v>32</v>
      </c>
      <c r="O19" s="1">
        <v>33</v>
      </c>
      <c r="P19" s="1">
        <f t="shared" si="8"/>
        <v>1</v>
      </c>
    </row>
    <row r="20" spans="1:16" ht="15">
      <c r="A20" s="5" t="s">
        <v>15</v>
      </c>
      <c r="B20" s="1">
        <v>9</v>
      </c>
      <c r="C20" s="1"/>
      <c r="D20" s="1"/>
      <c r="E20" s="1"/>
      <c r="F20" s="1"/>
      <c r="G20" s="1">
        <v>7</v>
      </c>
      <c r="H20" s="1"/>
      <c r="I20" s="1"/>
      <c r="J20" s="20"/>
      <c r="K20" s="1"/>
      <c r="L20" s="1">
        <v>16</v>
      </c>
      <c r="M20" s="1">
        <v>2</v>
      </c>
      <c r="N20" s="1">
        <f t="shared" si="9"/>
        <v>32</v>
      </c>
      <c r="O20" s="1">
        <v>33</v>
      </c>
      <c r="P20" s="1">
        <f t="shared" si="8"/>
        <v>1</v>
      </c>
    </row>
    <row r="21" spans="1:16" ht="15">
      <c r="A21" s="5" t="s">
        <v>16</v>
      </c>
      <c r="B21" s="1">
        <v>9</v>
      </c>
      <c r="C21" s="1"/>
      <c r="D21" s="1"/>
      <c r="E21" s="1"/>
      <c r="F21" s="1"/>
      <c r="G21" s="1">
        <v>7</v>
      </c>
      <c r="H21" s="1"/>
      <c r="I21" s="1"/>
      <c r="J21" s="20"/>
      <c r="K21" s="1"/>
      <c r="L21" s="1">
        <v>16</v>
      </c>
      <c r="M21" s="1">
        <v>3</v>
      </c>
      <c r="N21" s="1">
        <f t="shared" si="9"/>
        <v>48</v>
      </c>
      <c r="O21" s="1">
        <v>48</v>
      </c>
      <c r="P21" s="1">
        <f t="shared" si="8"/>
        <v>0</v>
      </c>
    </row>
    <row r="22" spans="1:16" ht="15">
      <c r="A22" s="5" t="s">
        <v>32</v>
      </c>
      <c r="B22" s="1">
        <v>9</v>
      </c>
      <c r="C22" s="1"/>
      <c r="D22" s="1"/>
      <c r="E22" s="1"/>
      <c r="F22" s="1"/>
      <c r="G22" s="1">
        <v>7</v>
      </c>
      <c r="H22" s="1"/>
      <c r="I22" s="1"/>
      <c r="J22" s="20"/>
      <c r="K22" s="1"/>
      <c r="L22" s="1">
        <v>16</v>
      </c>
      <c r="M22" s="1">
        <v>2</v>
      </c>
      <c r="N22" s="1">
        <f t="shared" si="9"/>
        <v>32</v>
      </c>
      <c r="O22" s="1">
        <v>32</v>
      </c>
      <c r="P22" s="1">
        <f t="shared" si="8"/>
        <v>0</v>
      </c>
    </row>
    <row r="23" spans="1:16" ht="15">
      <c r="A23" s="5" t="s">
        <v>32</v>
      </c>
      <c r="B23" s="1">
        <v>9</v>
      </c>
      <c r="C23" s="1"/>
      <c r="D23" s="1"/>
      <c r="E23" s="1"/>
      <c r="F23" s="1"/>
      <c r="G23" s="1">
        <v>7</v>
      </c>
      <c r="H23" s="1"/>
      <c r="I23" s="1"/>
      <c r="J23" s="20"/>
      <c r="K23" s="1"/>
      <c r="L23" s="1">
        <v>16</v>
      </c>
      <c r="M23" s="1">
        <v>2</v>
      </c>
      <c r="N23" s="1">
        <f t="shared" si="9"/>
        <v>32</v>
      </c>
      <c r="O23" s="1">
        <v>32</v>
      </c>
      <c r="P23" s="1">
        <f t="shared" si="8"/>
        <v>0</v>
      </c>
    </row>
    <row r="24" spans="1:16" ht="15">
      <c r="A24" s="5" t="s">
        <v>33</v>
      </c>
      <c r="B24" s="1">
        <v>9</v>
      </c>
      <c r="C24" s="1"/>
      <c r="D24" s="1"/>
      <c r="E24" s="1"/>
      <c r="F24" s="1"/>
      <c r="G24" s="1">
        <v>7</v>
      </c>
      <c r="H24" s="1"/>
      <c r="I24" s="1"/>
      <c r="J24" s="20"/>
      <c r="K24" s="1"/>
      <c r="L24" s="1">
        <v>16</v>
      </c>
      <c r="M24" s="1">
        <v>3</v>
      </c>
      <c r="N24" s="1">
        <f t="shared" si="9"/>
        <v>48</v>
      </c>
      <c r="O24" s="1">
        <v>45</v>
      </c>
      <c r="P24" s="1">
        <f t="shared" si="8"/>
        <v>-3</v>
      </c>
    </row>
    <row r="27" spans="1:12" ht="15.75">
      <c r="A27" s="19" t="s">
        <v>31</v>
      </c>
      <c r="B27" s="2"/>
      <c r="C27" s="2"/>
      <c r="G27" t="s">
        <v>34</v>
      </c>
      <c r="H27" s="6"/>
      <c r="I27" s="6"/>
      <c r="J27" s="6"/>
      <c r="K27" s="6"/>
      <c r="L27" s="6"/>
    </row>
    <row r="28" spans="1:3" ht="15">
      <c r="A28" s="3"/>
      <c r="B28" s="3"/>
      <c r="C28" s="3"/>
    </row>
    <row r="29" spans="1:16" ht="15">
      <c r="A29" s="55" t="s">
        <v>1</v>
      </c>
      <c r="B29" s="58" t="s">
        <v>17</v>
      </c>
      <c r="C29" s="59"/>
      <c r="D29" s="59"/>
      <c r="E29" s="59"/>
      <c r="F29" s="71"/>
      <c r="G29" s="58" t="s">
        <v>18</v>
      </c>
      <c r="H29" s="59"/>
      <c r="I29" s="59"/>
      <c r="J29" s="59"/>
      <c r="K29" s="59"/>
      <c r="L29" s="58" t="s">
        <v>19</v>
      </c>
      <c r="M29" s="59"/>
      <c r="N29" s="59"/>
      <c r="O29" s="59"/>
      <c r="P29" s="59"/>
    </row>
    <row r="30" spans="1:16" ht="24.75" customHeight="1">
      <c r="A30" s="56"/>
      <c r="B30" s="67" t="s">
        <v>22</v>
      </c>
      <c r="C30" s="68"/>
      <c r="D30" s="69"/>
      <c r="E30" s="12" t="s">
        <v>27</v>
      </c>
      <c r="F30" s="15" t="s">
        <v>28</v>
      </c>
      <c r="G30" s="67" t="s">
        <v>22</v>
      </c>
      <c r="H30" s="68"/>
      <c r="I30" s="69"/>
      <c r="J30" s="12" t="s">
        <v>27</v>
      </c>
      <c r="K30" s="15" t="s">
        <v>28</v>
      </c>
      <c r="L30" s="70" t="s">
        <v>22</v>
      </c>
      <c r="M30" s="70"/>
      <c r="N30" s="70"/>
      <c r="O30" s="13" t="s">
        <v>27</v>
      </c>
      <c r="P30" s="16" t="s">
        <v>28</v>
      </c>
    </row>
    <row r="31" spans="1:16" ht="34.5">
      <c r="A31" s="57"/>
      <c r="B31" s="7" t="s">
        <v>24</v>
      </c>
      <c r="C31" s="8" t="s">
        <v>25</v>
      </c>
      <c r="D31" s="8" t="s">
        <v>26</v>
      </c>
      <c r="E31" s="8" t="s">
        <v>26</v>
      </c>
      <c r="F31" s="9" t="s">
        <v>29</v>
      </c>
      <c r="G31" s="7" t="s">
        <v>24</v>
      </c>
      <c r="H31" s="8" t="s">
        <v>25</v>
      </c>
      <c r="I31" s="8" t="s">
        <v>26</v>
      </c>
      <c r="J31" s="8" t="s">
        <v>26</v>
      </c>
      <c r="K31" s="9" t="s">
        <v>29</v>
      </c>
      <c r="L31" s="11" t="s">
        <v>24</v>
      </c>
      <c r="M31" s="8" t="s">
        <v>25</v>
      </c>
      <c r="N31" s="8" t="s">
        <v>26</v>
      </c>
      <c r="O31" s="8" t="s">
        <v>26</v>
      </c>
      <c r="P31" s="8" t="s">
        <v>29</v>
      </c>
    </row>
    <row r="32" spans="1:16" s="14" customFormat="1" ht="24" customHeight="1">
      <c r="A32" s="4" t="s">
        <v>2</v>
      </c>
      <c r="B32" s="1">
        <v>9</v>
      </c>
      <c r="C32" s="1">
        <v>1</v>
      </c>
      <c r="D32" s="1">
        <f aca="true" t="shared" si="10" ref="D32:D38">9*C32</f>
        <v>9</v>
      </c>
      <c r="E32" s="1">
        <v>9</v>
      </c>
      <c r="F32" s="1">
        <f aca="true" t="shared" si="11" ref="F32:F38">E32-D32</f>
        <v>0</v>
      </c>
      <c r="G32" s="1">
        <v>7</v>
      </c>
      <c r="H32" s="1">
        <v>1</v>
      </c>
      <c r="I32" s="1">
        <f aca="true" t="shared" si="12" ref="I32:I38">9*H32</f>
        <v>9</v>
      </c>
      <c r="J32" s="1">
        <v>7</v>
      </c>
      <c r="K32" s="1">
        <f aca="true" t="shared" si="13" ref="K32:K38">J32-I32</f>
        <v>-2</v>
      </c>
      <c r="L32" s="1">
        <f aca="true" t="shared" si="14" ref="L32:L38">SUM(G32,B32)</f>
        <v>16</v>
      </c>
      <c r="M32" s="1">
        <v>1</v>
      </c>
      <c r="N32" s="1">
        <f>L32*M32</f>
        <v>16</v>
      </c>
      <c r="O32" s="1">
        <v>15</v>
      </c>
      <c r="P32" s="1">
        <f aca="true" t="shared" si="15" ref="P32:P38">O32-N32</f>
        <v>-1</v>
      </c>
    </row>
    <row r="33" spans="1:16" ht="19.5" customHeight="1">
      <c r="A33" s="4" t="s">
        <v>3</v>
      </c>
      <c r="B33" s="1">
        <v>9</v>
      </c>
      <c r="C33" s="1">
        <v>1</v>
      </c>
      <c r="D33" s="1">
        <f t="shared" si="10"/>
        <v>9</v>
      </c>
      <c r="E33" s="1">
        <v>9</v>
      </c>
      <c r="F33" s="1">
        <f t="shared" si="11"/>
        <v>0</v>
      </c>
      <c r="G33" s="1">
        <v>7</v>
      </c>
      <c r="H33" s="1">
        <v>1</v>
      </c>
      <c r="I33" s="1">
        <f t="shared" si="12"/>
        <v>9</v>
      </c>
      <c r="J33" s="1">
        <v>7</v>
      </c>
      <c r="K33" s="1">
        <f t="shared" si="13"/>
        <v>-2</v>
      </c>
      <c r="L33" s="1">
        <f t="shared" si="14"/>
        <v>16</v>
      </c>
      <c r="M33" s="1">
        <v>1</v>
      </c>
      <c r="N33" s="1">
        <f aca="true" t="shared" si="16" ref="N33:N38">L33*M33</f>
        <v>16</v>
      </c>
      <c r="O33" s="1">
        <v>15</v>
      </c>
      <c r="P33" s="1">
        <f t="shared" si="15"/>
        <v>-1</v>
      </c>
    </row>
    <row r="34" spans="1:16" ht="15">
      <c r="A34" s="4" t="s">
        <v>4</v>
      </c>
      <c r="B34" s="1">
        <v>9</v>
      </c>
      <c r="C34" s="1">
        <v>1</v>
      </c>
      <c r="D34" s="1">
        <f t="shared" si="10"/>
        <v>9</v>
      </c>
      <c r="E34" s="1">
        <v>9</v>
      </c>
      <c r="F34" s="1">
        <f t="shared" si="11"/>
        <v>0</v>
      </c>
      <c r="G34" s="1">
        <v>7</v>
      </c>
      <c r="H34" s="1">
        <v>1</v>
      </c>
      <c r="I34" s="1">
        <f t="shared" si="12"/>
        <v>9</v>
      </c>
      <c r="J34" s="1">
        <v>7</v>
      </c>
      <c r="K34" s="1">
        <f t="shared" si="13"/>
        <v>-2</v>
      </c>
      <c r="L34" s="1">
        <f t="shared" si="14"/>
        <v>16</v>
      </c>
      <c r="M34" s="1">
        <v>1</v>
      </c>
      <c r="N34" s="1">
        <f t="shared" si="16"/>
        <v>16</v>
      </c>
      <c r="O34" s="1">
        <v>15</v>
      </c>
      <c r="P34" s="1">
        <f t="shared" si="15"/>
        <v>-1</v>
      </c>
    </row>
    <row r="35" spans="1:16" ht="15">
      <c r="A35" s="4" t="s">
        <v>6</v>
      </c>
      <c r="B35" s="1">
        <v>9</v>
      </c>
      <c r="C35" s="1">
        <v>1</v>
      </c>
      <c r="D35" s="1">
        <f t="shared" si="10"/>
        <v>9</v>
      </c>
      <c r="E35" s="1">
        <v>9</v>
      </c>
      <c r="F35" s="1">
        <f t="shared" si="11"/>
        <v>0</v>
      </c>
      <c r="G35" s="1">
        <v>7</v>
      </c>
      <c r="H35" s="1">
        <v>1</v>
      </c>
      <c r="I35" s="1">
        <f t="shared" si="12"/>
        <v>9</v>
      </c>
      <c r="J35" s="1">
        <v>7</v>
      </c>
      <c r="K35" s="1">
        <f t="shared" si="13"/>
        <v>-2</v>
      </c>
      <c r="L35" s="1">
        <f t="shared" si="14"/>
        <v>16</v>
      </c>
      <c r="M35" s="1">
        <v>1</v>
      </c>
      <c r="N35" s="1">
        <f t="shared" si="16"/>
        <v>16</v>
      </c>
      <c r="O35" s="1">
        <v>16</v>
      </c>
      <c r="P35" s="1">
        <f t="shared" si="15"/>
        <v>0</v>
      </c>
    </row>
    <row r="36" spans="1:16" ht="15">
      <c r="A36" s="4" t="s">
        <v>7</v>
      </c>
      <c r="B36" s="1">
        <v>9</v>
      </c>
      <c r="C36" s="1">
        <v>1</v>
      </c>
      <c r="D36" s="1">
        <f t="shared" si="10"/>
        <v>9</v>
      </c>
      <c r="E36" s="1">
        <v>9</v>
      </c>
      <c r="F36" s="1">
        <f t="shared" si="11"/>
        <v>0</v>
      </c>
      <c r="G36" s="1">
        <v>7</v>
      </c>
      <c r="H36" s="1">
        <v>1</v>
      </c>
      <c r="I36" s="1">
        <f t="shared" si="12"/>
        <v>9</v>
      </c>
      <c r="J36" s="1">
        <v>7</v>
      </c>
      <c r="K36" s="1">
        <f t="shared" si="13"/>
        <v>-2</v>
      </c>
      <c r="L36" s="1">
        <f t="shared" si="14"/>
        <v>16</v>
      </c>
      <c r="M36" s="1">
        <v>1</v>
      </c>
      <c r="N36" s="1">
        <f t="shared" si="16"/>
        <v>16</v>
      </c>
      <c r="O36" s="1">
        <v>16</v>
      </c>
      <c r="P36" s="1">
        <f t="shared" si="15"/>
        <v>0</v>
      </c>
    </row>
    <row r="37" spans="1:16" ht="15">
      <c r="A37" s="4" t="s">
        <v>9</v>
      </c>
      <c r="B37" s="1">
        <v>9</v>
      </c>
      <c r="C37" s="1">
        <v>1</v>
      </c>
      <c r="D37" s="1">
        <f t="shared" si="10"/>
        <v>9</v>
      </c>
      <c r="E37" s="1">
        <v>9</v>
      </c>
      <c r="F37" s="1">
        <f t="shared" si="11"/>
        <v>0</v>
      </c>
      <c r="G37" s="1">
        <v>7</v>
      </c>
      <c r="H37" s="1">
        <v>1</v>
      </c>
      <c r="I37" s="1">
        <f t="shared" si="12"/>
        <v>9</v>
      </c>
      <c r="J37" s="1">
        <v>7</v>
      </c>
      <c r="K37" s="1">
        <f t="shared" si="13"/>
        <v>-2</v>
      </c>
      <c r="L37" s="1">
        <f t="shared" si="14"/>
        <v>16</v>
      </c>
      <c r="M37" s="1">
        <v>1</v>
      </c>
      <c r="N37" s="1">
        <f t="shared" si="16"/>
        <v>16</v>
      </c>
      <c r="O37" s="1">
        <v>16</v>
      </c>
      <c r="P37" s="1">
        <f t="shared" si="15"/>
        <v>0</v>
      </c>
    </row>
    <row r="38" spans="1:16" ht="15">
      <c r="A38" s="4" t="s">
        <v>10</v>
      </c>
      <c r="B38" s="1">
        <v>9</v>
      </c>
      <c r="C38" s="1">
        <v>1</v>
      </c>
      <c r="D38" s="1">
        <f t="shared" si="10"/>
        <v>9</v>
      </c>
      <c r="E38" s="1">
        <v>9</v>
      </c>
      <c r="F38" s="1">
        <f t="shared" si="11"/>
        <v>0</v>
      </c>
      <c r="G38" s="1">
        <v>7</v>
      </c>
      <c r="H38" s="1">
        <v>1</v>
      </c>
      <c r="I38" s="1">
        <f t="shared" si="12"/>
        <v>9</v>
      </c>
      <c r="J38" s="1">
        <v>7</v>
      </c>
      <c r="K38" s="1">
        <f t="shared" si="13"/>
        <v>-2</v>
      </c>
      <c r="L38" s="1">
        <f t="shared" si="14"/>
        <v>16</v>
      </c>
      <c r="M38" s="1">
        <v>1</v>
      </c>
      <c r="N38" s="1">
        <f t="shared" si="16"/>
        <v>16</v>
      </c>
      <c r="O38" s="1">
        <v>16</v>
      </c>
      <c r="P38" s="1">
        <f t="shared" si="15"/>
        <v>0</v>
      </c>
    </row>
    <row r="39" spans="7:10" ht="15">
      <c r="G39" s="2"/>
      <c r="H39" s="2"/>
      <c r="I39" s="2"/>
      <c r="J39" s="2"/>
    </row>
    <row r="40" ht="12.75" customHeight="1"/>
    <row r="41" spans="1:12" ht="12" customHeight="1">
      <c r="A41" s="19" t="s">
        <v>31</v>
      </c>
      <c r="B41" s="2"/>
      <c r="C41" s="2"/>
      <c r="G41" t="s">
        <v>35</v>
      </c>
      <c r="H41" s="6"/>
      <c r="I41" s="6"/>
      <c r="J41" s="6"/>
      <c r="K41" s="6"/>
      <c r="L41" s="6"/>
    </row>
    <row r="42" spans="1:3" ht="15">
      <c r="A42" s="3"/>
      <c r="B42" s="3"/>
      <c r="C42" s="3"/>
    </row>
    <row r="43" spans="1:16" ht="15">
      <c r="A43" s="55" t="s">
        <v>1</v>
      </c>
      <c r="B43" s="58" t="s">
        <v>17</v>
      </c>
      <c r="C43" s="59"/>
      <c r="D43" s="59"/>
      <c r="E43" s="59"/>
      <c r="F43" s="71"/>
      <c r="G43" s="58" t="s">
        <v>18</v>
      </c>
      <c r="H43" s="59"/>
      <c r="I43" s="59"/>
      <c r="J43" s="59"/>
      <c r="K43" s="59"/>
      <c r="L43" s="58" t="s">
        <v>19</v>
      </c>
      <c r="M43" s="59"/>
      <c r="N43" s="59"/>
      <c r="O43" s="59"/>
      <c r="P43" s="59"/>
    </row>
    <row r="44" spans="1:16" ht="24">
      <c r="A44" s="56"/>
      <c r="B44" s="67" t="s">
        <v>22</v>
      </c>
      <c r="C44" s="68"/>
      <c r="D44" s="69"/>
      <c r="E44" s="17" t="s">
        <v>27</v>
      </c>
      <c r="F44" s="15" t="s">
        <v>28</v>
      </c>
      <c r="G44" s="67" t="s">
        <v>22</v>
      </c>
      <c r="H44" s="68"/>
      <c r="I44" s="69"/>
      <c r="J44" s="17" t="s">
        <v>27</v>
      </c>
      <c r="K44" s="15" t="s">
        <v>28</v>
      </c>
      <c r="L44" s="70" t="s">
        <v>22</v>
      </c>
      <c r="M44" s="70"/>
      <c r="N44" s="70"/>
      <c r="O44" s="18" t="s">
        <v>27</v>
      </c>
      <c r="P44" s="16" t="s">
        <v>28</v>
      </c>
    </row>
    <row r="45" spans="1:16" ht="34.5">
      <c r="A45" s="57"/>
      <c r="B45" s="7" t="s">
        <v>24</v>
      </c>
      <c r="C45" s="8" t="s">
        <v>25</v>
      </c>
      <c r="D45" s="8" t="s">
        <v>26</v>
      </c>
      <c r="E45" s="8" t="s">
        <v>26</v>
      </c>
      <c r="F45" s="9" t="s">
        <v>29</v>
      </c>
      <c r="G45" s="7" t="s">
        <v>24</v>
      </c>
      <c r="H45" s="8" t="s">
        <v>25</v>
      </c>
      <c r="I45" s="8" t="s">
        <v>26</v>
      </c>
      <c r="J45" s="8" t="s">
        <v>26</v>
      </c>
      <c r="K45" s="9" t="s">
        <v>29</v>
      </c>
      <c r="L45" s="11" t="s">
        <v>24</v>
      </c>
      <c r="M45" s="8" t="s">
        <v>25</v>
      </c>
      <c r="N45" s="8" t="s">
        <v>26</v>
      </c>
      <c r="O45" s="8" t="s">
        <v>26</v>
      </c>
      <c r="P45" s="8" t="s">
        <v>29</v>
      </c>
    </row>
    <row r="46" spans="1:16" ht="15">
      <c r="A46" s="4" t="s">
        <v>36</v>
      </c>
      <c r="B46" s="1">
        <v>9</v>
      </c>
      <c r="C46" s="1">
        <v>1</v>
      </c>
      <c r="D46" s="1">
        <f aca="true" t="shared" si="17" ref="D46:D51">9*C46</f>
        <v>9</v>
      </c>
      <c r="E46" s="1">
        <v>9</v>
      </c>
      <c r="F46" s="1">
        <f aca="true" t="shared" si="18" ref="F46:F54">E46-D46</f>
        <v>0</v>
      </c>
      <c r="G46" s="1">
        <v>7</v>
      </c>
      <c r="H46" s="1">
        <v>1</v>
      </c>
      <c r="I46" s="1">
        <f>G46*H46</f>
        <v>7</v>
      </c>
      <c r="J46" s="20">
        <v>7</v>
      </c>
      <c r="K46" s="1">
        <f aca="true" t="shared" si="19" ref="K46:K51">J46-I46</f>
        <v>0</v>
      </c>
      <c r="L46" s="1">
        <f aca="true" t="shared" si="20" ref="L46:L53">SUM(G46,B46)</f>
        <v>16</v>
      </c>
      <c r="M46" s="1">
        <v>1</v>
      </c>
      <c r="N46" s="1">
        <f aca="true" t="shared" si="21" ref="N46:O53">D46+I46</f>
        <v>16</v>
      </c>
      <c r="O46" s="1">
        <f t="shared" si="21"/>
        <v>16</v>
      </c>
      <c r="P46" s="1">
        <f aca="true" t="shared" si="22" ref="P46:P54">O46-N46</f>
        <v>0</v>
      </c>
    </row>
    <row r="47" spans="1:16" ht="15">
      <c r="A47" s="4" t="s">
        <v>36</v>
      </c>
      <c r="B47" s="1">
        <v>9</v>
      </c>
      <c r="C47" s="1">
        <v>1</v>
      </c>
      <c r="D47" s="1">
        <f t="shared" si="17"/>
        <v>9</v>
      </c>
      <c r="E47" s="1">
        <v>9</v>
      </c>
      <c r="F47" s="1">
        <f t="shared" si="18"/>
        <v>0</v>
      </c>
      <c r="G47" s="1">
        <v>7</v>
      </c>
      <c r="H47" s="1">
        <v>1</v>
      </c>
      <c r="I47" s="1">
        <f>G47*H47</f>
        <v>7</v>
      </c>
      <c r="J47" s="20">
        <v>7</v>
      </c>
      <c r="K47" s="1">
        <f t="shared" si="19"/>
        <v>0</v>
      </c>
      <c r="L47" s="1">
        <f t="shared" si="20"/>
        <v>16</v>
      </c>
      <c r="M47" s="1">
        <v>1</v>
      </c>
      <c r="N47" s="1">
        <f t="shared" si="21"/>
        <v>16</v>
      </c>
      <c r="O47" s="1">
        <f t="shared" si="21"/>
        <v>16</v>
      </c>
      <c r="P47" s="1">
        <f t="shared" si="22"/>
        <v>0</v>
      </c>
    </row>
    <row r="48" spans="1:16" ht="15">
      <c r="A48" s="4" t="s">
        <v>37</v>
      </c>
      <c r="B48" s="1">
        <v>9</v>
      </c>
      <c r="C48" s="1">
        <v>1</v>
      </c>
      <c r="D48" s="1">
        <f t="shared" si="17"/>
        <v>9</v>
      </c>
      <c r="E48" s="1">
        <v>9</v>
      </c>
      <c r="F48" s="1">
        <f t="shared" si="18"/>
        <v>0</v>
      </c>
      <c r="G48" s="1">
        <v>7</v>
      </c>
      <c r="H48" s="1">
        <v>1</v>
      </c>
      <c r="I48" s="1">
        <f>G48*H48</f>
        <v>7</v>
      </c>
      <c r="J48" s="20">
        <v>7</v>
      </c>
      <c r="K48" s="1">
        <f t="shared" si="19"/>
        <v>0</v>
      </c>
      <c r="L48" s="1">
        <f t="shared" si="20"/>
        <v>16</v>
      </c>
      <c r="M48" s="1">
        <v>1</v>
      </c>
      <c r="N48" s="1">
        <f t="shared" si="21"/>
        <v>16</v>
      </c>
      <c r="O48" s="1">
        <f t="shared" si="21"/>
        <v>16</v>
      </c>
      <c r="P48" s="1">
        <f t="shared" si="22"/>
        <v>0</v>
      </c>
    </row>
    <row r="49" spans="1:16" ht="15">
      <c r="A49" s="4" t="s">
        <v>37</v>
      </c>
      <c r="B49" s="1">
        <v>9</v>
      </c>
      <c r="C49" s="1">
        <v>1</v>
      </c>
      <c r="D49" s="1">
        <f t="shared" si="17"/>
        <v>9</v>
      </c>
      <c r="E49" s="1">
        <v>9</v>
      </c>
      <c r="F49" s="1">
        <f t="shared" si="18"/>
        <v>0</v>
      </c>
      <c r="G49" s="1">
        <v>7</v>
      </c>
      <c r="H49" s="1">
        <v>2</v>
      </c>
      <c r="I49" s="1">
        <v>7</v>
      </c>
      <c r="J49" s="20">
        <v>7</v>
      </c>
      <c r="K49" s="1">
        <f t="shared" si="19"/>
        <v>0</v>
      </c>
      <c r="L49" s="1">
        <f t="shared" si="20"/>
        <v>16</v>
      </c>
      <c r="M49" s="1">
        <v>1</v>
      </c>
      <c r="N49" s="1">
        <f t="shared" si="21"/>
        <v>16</v>
      </c>
      <c r="O49" s="1">
        <f t="shared" si="21"/>
        <v>16</v>
      </c>
      <c r="P49" s="1">
        <f t="shared" si="22"/>
        <v>0</v>
      </c>
    </row>
    <row r="50" spans="1:16" ht="15">
      <c r="A50" s="4" t="s">
        <v>38</v>
      </c>
      <c r="B50" s="1">
        <v>9</v>
      </c>
      <c r="C50" s="1">
        <v>1</v>
      </c>
      <c r="D50" s="1">
        <f t="shared" si="17"/>
        <v>9</v>
      </c>
      <c r="E50" s="1">
        <v>9</v>
      </c>
      <c r="F50" s="1">
        <f t="shared" si="18"/>
        <v>0</v>
      </c>
      <c r="G50" s="1">
        <v>7</v>
      </c>
      <c r="H50" s="1">
        <v>1</v>
      </c>
      <c r="I50" s="1">
        <f>G50*H50</f>
        <v>7</v>
      </c>
      <c r="J50" s="20">
        <v>7</v>
      </c>
      <c r="K50" s="1">
        <f t="shared" si="19"/>
        <v>0</v>
      </c>
      <c r="L50" s="1">
        <f t="shared" si="20"/>
        <v>16</v>
      </c>
      <c r="M50" s="1">
        <v>1</v>
      </c>
      <c r="N50" s="1">
        <f t="shared" si="21"/>
        <v>16</v>
      </c>
      <c r="O50" s="1">
        <f t="shared" si="21"/>
        <v>16</v>
      </c>
      <c r="P50" s="1">
        <f t="shared" si="22"/>
        <v>0</v>
      </c>
    </row>
    <row r="51" spans="1:16" ht="15">
      <c r="A51" s="4" t="s">
        <v>5</v>
      </c>
      <c r="B51" s="1">
        <v>9</v>
      </c>
      <c r="C51" s="1">
        <v>1</v>
      </c>
      <c r="D51" s="1">
        <f t="shared" si="17"/>
        <v>9</v>
      </c>
      <c r="E51" s="1">
        <v>18</v>
      </c>
      <c r="F51" s="1">
        <f t="shared" si="18"/>
        <v>9</v>
      </c>
      <c r="G51" s="1">
        <v>7</v>
      </c>
      <c r="H51" s="1">
        <v>2</v>
      </c>
      <c r="I51" s="1">
        <f>G51*H51</f>
        <v>14</v>
      </c>
      <c r="J51" s="20">
        <v>14</v>
      </c>
      <c r="K51" s="1">
        <f t="shared" si="19"/>
        <v>0</v>
      </c>
      <c r="L51" s="1">
        <f t="shared" si="20"/>
        <v>16</v>
      </c>
      <c r="M51" s="1">
        <v>2</v>
      </c>
      <c r="N51" s="1">
        <f t="shared" si="21"/>
        <v>23</v>
      </c>
      <c r="O51" s="1">
        <f t="shared" si="21"/>
        <v>32</v>
      </c>
      <c r="P51" s="1">
        <f t="shared" si="22"/>
        <v>9</v>
      </c>
    </row>
    <row r="52" spans="1:16" ht="15">
      <c r="A52" s="4" t="s">
        <v>11</v>
      </c>
      <c r="B52" s="1">
        <v>9</v>
      </c>
      <c r="C52" s="1">
        <v>2</v>
      </c>
      <c r="D52" s="1">
        <f>9*C52</f>
        <v>18</v>
      </c>
      <c r="E52" s="1">
        <v>18</v>
      </c>
      <c r="F52" s="1">
        <f t="shared" si="18"/>
        <v>0</v>
      </c>
      <c r="G52" s="1">
        <v>7</v>
      </c>
      <c r="H52" s="1">
        <v>2</v>
      </c>
      <c r="I52" s="1">
        <f>G52*H52</f>
        <v>14</v>
      </c>
      <c r="J52" s="20">
        <v>14</v>
      </c>
      <c r="K52" s="1">
        <f>J52-I52</f>
        <v>0</v>
      </c>
      <c r="L52" s="1">
        <f t="shared" si="20"/>
        <v>16</v>
      </c>
      <c r="M52" s="1">
        <v>2</v>
      </c>
      <c r="N52" s="1">
        <f t="shared" si="21"/>
        <v>32</v>
      </c>
      <c r="O52" s="1">
        <f t="shared" si="21"/>
        <v>32</v>
      </c>
      <c r="P52" s="1">
        <f t="shared" si="22"/>
        <v>0</v>
      </c>
    </row>
    <row r="53" spans="1:16" ht="15">
      <c r="A53" s="4" t="s">
        <v>12</v>
      </c>
      <c r="B53" s="1">
        <v>9</v>
      </c>
      <c r="C53" s="1">
        <v>2</v>
      </c>
      <c r="D53" s="1">
        <f>9*C53</f>
        <v>18</v>
      </c>
      <c r="E53" s="1">
        <v>18</v>
      </c>
      <c r="F53" s="1">
        <f t="shared" si="18"/>
        <v>0</v>
      </c>
      <c r="G53" s="1">
        <v>7</v>
      </c>
      <c r="H53" s="1">
        <v>2</v>
      </c>
      <c r="I53" s="1">
        <f>G53*H53</f>
        <v>14</v>
      </c>
      <c r="J53" s="20">
        <v>14</v>
      </c>
      <c r="K53" s="1">
        <f>J53-I53</f>
        <v>0</v>
      </c>
      <c r="L53" s="1">
        <f t="shared" si="20"/>
        <v>16</v>
      </c>
      <c r="M53" s="1">
        <v>2</v>
      </c>
      <c r="N53" s="1">
        <f t="shared" si="21"/>
        <v>32</v>
      </c>
      <c r="O53" s="1">
        <f t="shared" si="21"/>
        <v>32</v>
      </c>
      <c r="P53" s="1">
        <f t="shared" si="22"/>
        <v>0</v>
      </c>
    </row>
    <row r="54" spans="1:16" ht="15">
      <c r="A54" s="5" t="s">
        <v>13</v>
      </c>
      <c r="B54" s="1">
        <v>9</v>
      </c>
      <c r="C54" s="1">
        <v>2</v>
      </c>
      <c r="D54" s="1">
        <f>9*C54</f>
        <v>18</v>
      </c>
      <c r="E54" s="1">
        <v>18</v>
      </c>
      <c r="F54" s="1">
        <f t="shared" si="18"/>
        <v>0</v>
      </c>
      <c r="G54" s="1">
        <v>7</v>
      </c>
      <c r="H54" s="1">
        <v>2</v>
      </c>
      <c r="I54" s="1">
        <f>G54*H54</f>
        <v>14</v>
      </c>
      <c r="J54" s="20">
        <v>14</v>
      </c>
      <c r="K54" s="1">
        <f>J54-I54</f>
        <v>0</v>
      </c>
      <c r="L54" s="1">
        <v>16</v>
      </c>
      <c r="M54" s="1">
        <v>2</v>
      </c>
      <c r="N54" s="1">
        <f>L54*M54</f>
        <v>32</v>
      </c>
      <c r="O54" s="1">
        <v>32</v>
      </c>
      <c r="P54" s="1">
        <f t="shared" si="22"/>
        <v>0</v>
      </c>
    </row>
    <row r="56" spans="1:5" ht="15">
      <c r="A56" s="64" t="s">
        <v>23</v>
      </c>
      <c r="B56" s="66" t="s">
        <v>17</v>
      </c>
      <c r="C56" s="66"/>
      <c r="D56" s="66"/>
      <c r="E56" s="10">
        <v>9</v>
      </c>
    </row>
    <row r="57" spans="1:5" ht="15">
      <c r="A57" s="65"/>
      <c r="B57" s="66" t="s">
        <v>18</v>
      </c>
      <c r="C57" s="66"/>
      <c r="D57" s="66"/>
      <c r="E57" s="10">
        <v>7</v>
      </c>
    </row>
    <row r="58" spans="2:5" ht="15">
      <c r="B58" s="66" t="s">
        <v>20</v>
      </c>
      <c r="C58" s="66"/>
      <c r="D58" s="66"/>
      <c r="E58" s="10">
        <v>10</v>
      </c>
    </row>
    <row r="59" spans="2:5" ht="15">
      <c r="B59" s="66" t="s">
        <v>21</v>
      </c>
      <c r="C59" s="66"/>
      <c r="D59" s="66"/>
      <c r="E59" s="10">
        <v>8</v>
      </c>
    </row>
    <row r="61" spans="1:12" ht="15">
      <c r="A61" s="35" t="s">
        <v>40</v>
      </c>
      <c r="B61" s="2"/>
      <c r="C61" s="2"/>
      <c r="G61" t="s">
        <v>41</v>
      </c>
      <c r="H61" s="6"/>
      <c r="I61" s="6"/>
      <c r="J61" s="3"/>
      <c r="K61" s="3"/>
      <c r="L61" s="3"/>
    </row>
    <row r="62" spans="1:3" ht="15">
      <c r="A62" s="3"/>
      <c r="B62" s="3"/>
      <c r="C62" s="3"/>
    </row>
    <row r="63" spans="1:16" ht="15">
      <c r="A63" s="55" t="s">
        <v>1</v>
      </c>
      <c r="B63" s="58" t="s">
        <v>17</v>
      </c>
      <c r="C63" s="59"/>
      <c r="D63" s="59"/>
      <c r="E63" s="59"/>
      <c r="F63" s="59"/>
      <c r="G63" s="58" t="s">
        <v>18</v>
      </c>
      <c r="H63" s="59"/>
      <c r="I63" s="59"/>
      <c r="J63" s="59"/>
      <c r="K63" s="59"/>
      <c r="L63" s="58" t="s">
        <v>19</v>
      </c>
      <c r="M63" s="59"/>
      <c r="N63" s="59"/>
      <c r="O63" s="59"/>
      <c r="P63" s="59"/>
    </row>
    <row r="64" spans="1:16" ht="24">
      <c r="A64" s="56"/>
      <c r="B64" s="60" t="s">
        <v>22</v>
      </c>
      <c r="C64" s="61"/>
      <c r="D64" s="62"/>
      <c r="E64" s="24" t="s">
        <v>27</v>
      </c>
      <c r="F64" s="25" t="s">
        <v>28</v>
      </c>
      <c r="G64" s="60" t="s">
        <v>22</v>
      </c>
      <c r="H64" s="61"/>
      <c r="I64" s="62"/>
      <c r="J64" s="24" t="s">
        <v>27</v>
      </c>
      <c r="K64" s="25" t="s">
        <v>28</v>
      </c>
      <c r="L64" s="63" t="s">
        <v>22</v>
      </c>
      <c r="M64" s="63"/>
      <c r="N64" s="63"/>
      <c r="O64" s="26" t="s">
        <v>27</v>
      </c>
      <c r="P64" s="27" t="s">
        <v>28</v>
      </c>
    </row>
    <row r="65" spans="1:16" ht="35.25" thickBot="1">
      <c r="A65" s="57"/>
      <c r="B65" s="28" t="s">
        <v>24</v>
      </c>
      <c r="C65" s="29" t="s">
        <v>25</v>
      </c>
      <c r="D65" s="29" t="s">
        <v>26</v>
      </c>
      <c r="E65" s="29" t="s">
        <v>26</v>
      </c>
      <c r="F65" s="42" t="s">
        <v>29</v>
      </c>
      <c r="G65" s="28" t="s">
        <v>24</v>
      </c>
      <c r="H65" s="29" t="s">
        <v>25</v>
      </c>
      <c r="I65" s="29" t="s">
        <v>26</v>
      </c>
      <c r="J65" s="29" t="s">
        <v>26</v>
      </c>
      <c r="K65" s="42" t="s">
        <v>29</v>
      </c>
      <c r="L65" s="30" t="s">
        <v>24</v>
      </c>
      <c r="M65" s="29" t="s">
        <v>25</v>
      </c>
      <c r="N65" s="29" t="s">
        <v>26</v>
      </c>
      <c r="O65" s="29" t="s">
        <v>26</v>
      </c>
      <c r="P65" s="49" t="s">
        <v>29</v>
      </c>
    </row>
    <row r="66" spans="1:16" ht="15">
      <c r="A66" s="4" t="s">
        <v>5</v>
      </c>
      <c r="B66" s="36">
        <v>9</v>
      </c>
      <c r="C66" s="36">
        <v>2</v>
      </c>
      <c r="D66" s="36">
        <f aca="true" t="shared" si="23" ref="D66:D80">9*C66</f>
        <v>18</v>
      </c>
      <c r="E66" s="21">
        <v>19</v>
      </c>
      <c r="F66" s="44">
        <f aca="true" t="shared" si="24" ref="F66:F80">E66-D66</f>
        <v>1</v>
      </c>
      <c r="G66" s="23">
        <v>7</v>
      </c>
      <c r="H66" s="36">
        <v>2</v>
      </c>
      <c r="I66" s="36">
        <v>14</v>
      </c>
      <c r="J66" s="21">
        <v>14</v>
      </c>
      <c r="K66" s="44">
        <f aca="true" t="shared" si="25" ref="K66:K79">J66-I66</f>
        <v>0</v>
      </c>
      <c r="L66" s="23">
        <f aca="true" t="shared" si="26" ref="L66:L79">SUM(G66,B66)</f>
        <v>16</v>
      </c>
      <c r="M66" s="36">
        <v>2</v>
      </c>
      <c r="N66" s="36">
        <v>32</v>
      </c>
      <c r="O66" s="21">
        <v>33</v>
      </c>
      <c r="P66" s="44">
        <f aca="true" t="shared" si="27" ref="P66:P80">O66-N66</f>
        <v>1</v>
      </c>
    </row>
    <row r="67" spans="1:16" ht="15">
      <c r="A67" s="4" t="s">
        <v>6</v>
      </c>
      <c r="B67" s="36">
        <v>9</v>
      </c>
      <c r="C67" s="36">
        <v>2</v>
      </c>
      <c r="D67" s="36">
        <f t="shared" si="23"/>
        <v>18</v>
      </c>
      <c r="E67" s="21">
        <v>19</v>
      </c>
      <c r="F67" s="45">
        <f t="shared" si="24"/>
        <v>1</v>
      </c>
      <c r="G67" s="23">
        <v>7</v>
      </c>
      <c r="H67" s="36">
        <v>2</v>
      </c>
      <c r="I67" s="36">
        <v>14</v>
      </c>
      <c r="J67" s="21">
        <v>14</v>
      </c>
      <c r="K67" s="45">
        <f t="shared" si="25"/>
        <v>0</v>
      </c>
      <c r="L67" s="23">
        <f t="shared" si="26"/>
        <v>16</v>
      </c>
      <c r="M67" s="36">
        <v>2</v>
      </c>
      <c r="N67" s="36">
        <v>32</v>
      </c>
      <c r="O67" s="21">
        <v>33</v>
      </c>
      <c r="P67" s="45">
        <f t="shared" si="27"/>
        <v>1</v>
      </c>
    </row>
    <row r="68" spans="1:16" ht="15">
      <c r="A68" s="4" t="s">
        <v>7</v>
      </c>
      <c r="B68" s="36">
        <v>9</v>
      </c>
      <c r="C68" s="36">
        <v>2</v>
      </c>
      <c r="D68" s="36">
        <f t="shared" si="23"/>
        <v>18</v>
      </c>
      <c r="E68" s="21">
        <v>19</v>
      </c>
      <c r="F68" s="45">
        <f t="shared" si="24"/>
        <v>1</v>
      </c>
      <c r="G68" s="23">
        <v>7</v>
      </c>
      <c r="H68" s="36">
        <v>2</v>
      </c>
      <c r="I68" s="36">
        <v>14</v>
      </c>
      <c r="J68" s="21">
        <v>14</v>
      </c>
      <c r="K68" s="45">
        <f t="shared" si="25"/>
        <v>0</v>
      </c>
      <c r="L68" s="23">
        <f t="shared" si="26"/>
        <v>16</v>
      </c>
      <c r="M68" s="36">
        <v>2</v>
      </c>
      <c r="N68" s="36">
        <v>32</v>
      </c>
      <c r="O68" s="21">
        <v>33</v>
      </c>
      <c r="P68" s="45">
        <f t="shared" si="27"/>
        <v>1</v>
      </c>
    </row>
    <row r="69" spans="1:16" ht="15">
      <c r="A69" s="4" t="s">
        <v>8</v>
      </c>
      <c r="B69" s="36">
        <v>9</v>
      </c>
      <c r="C69" s="36">
        <v>2</v>
      </c>
      <c r="D69" s="36">
        <f t="shared" si="23"/>
        <v>18</v>
      </c>
      <c r="E69" s="21">
        <v>18</v>
      </c>
      <c r="F69" s="45">
        <f t="shared" si="24"/>
        <v>0</v>
      </c>
      <c r="G69" s="23">
        <v>7</v>
      </c>
      <c r="H69" s="36">
        <v>2</v>
      </c>
      <c r="I69" s="36">
        <v>14</v>
      </c>
      <c r="J69" s="21">
        <v>13</v>
      </c>
      <c r="K69" s="45">
        <f t="shared" si="25"/>
        <v>-1</v>
      </c>
      <c r="L69" s="23">
        <f t="shared" si="26"/>
        <v>16</v>
      </c>
      <c r="M69" s="36">
        <v>2</v>
      </c>
      <c r="N69" s="36">
        <v>32</v>
      </c>
      <c r="O69" s="21">
        <v>31</v>
      </c>
      <c r="P69" s="45">
        <f t="shared" si="27"/>
        <v>-1</v>
      </c>
    </row>
    <row r="70" spans="1:16" ht="15">
      <c r="A70" s="4" t="s">
        <v>9</v>
      </c>
      <c r="B70" s="36">
        <v>9</v>
      </c>
      <c r="C70" s="36">
        <v>2</v>
      </c>
      <c r="D70" s="36">
        <f t="shared" si="23"/>
        <v>18</v>
      </c>
      <c r="E70" s="21">
        <v>18</v>
      </c>
      <c r="F70" s="45">
        <f t="shared" si="24"/>
        <v>0</v>
      </c>
      <c r="G70" s="23">
        <v>7</v>
      </c>
      <c r="H70" s="36">
        <v>2</v>
      </c>
      <c r="I70" s="36">
        <v>14</v>
      </c>
      <c r="J70" s="21">
        <v>13</v>
      </c>
      <c r="K70" s="45">
        <f t="shared" si="25"/>
        <v>-1</v>
      </c>
      <c r="L70" s="23">
        <f t="shared" si="26"/>
        <v>16</v>
      </c>
      <c r="M70" s="36">
        <v>2</v>
      </c>
      <c r="N70" s="36">
        <v>32</v>
      </c>
      <c r="O70" s="21">
        <v>31</v>
      </c>
      <c r="P70" s="45">
        <f t="shared" si="27"/>
        <v>-1</v>
      </c>
    </row>
    <row r="71" spans="1:16" ht="15">
      <c r="A71" s="4" t="s">
        <v>10</v>
      </c>
      <c r="B71" s="36">
        <v>9</v>
      </c>
      <c r="C71" s="36">
        <v>2</v>
      </c>
      <c r="D71" s="36">
        <f t="shared" si="23"/>
        <v>18</v>
      </c>
      <c r="E71" s="21">
        <v>18</v>
      </c>
      <c r="F71" s="45">
        <f t="shared" si="24"/>
        <v>0</v>
      </c>
      <c r="G71" s="23">
        <v>7</v>
      </c>
      <c r="H71" s="36">
        <v>2</v>
      </c>
      <c r="I71" s="36">
        <v>14</v>
      </c>
      <c r="J71" s="21">
        <v>13</v>
      </c>
      <c r="K71" s="45">
        <f t="shared" si="25"/>
        <v>-1</v>
      </c>
      <c r="L71" s="23">
        <f t="shared" si="26"/>
        <v>16</v>
      </c>
      <c r="M71" s="36">
        <v>2</v>
      </c>
      <c r="N71" s="36">
        <v>32</v>
      </c>
      <c r="O71" s="21">
        <v>31</v>
      </c>
      <c r="P71" s="45">
        <f t="shared" si="27"/>
        <v>-1</v>
      </c>
    </row>
    <row r="72" spans="1:16" ht="15">
      <c r="A72" s="4"/>
      <c r="B72" s="36"/>
      <c r="C72" s="36"/>
      <c r="D72" s="36"/>
      <c r="E72" s="21"/>
      <c r="F72" s="45"/>
      <c r="G72" s="23"/>
      <c r="H72" s="36"/>
      <c r="I72" s="36"/>
      <c r="J72" s="21"/>
      <c r="K72" s="45"/>
      <c r="L72" s="23"/>
      <c r="M72" s="36"/>
      <c r="N72" s="36"/>
      <c r="O72" s="21"/>
      <c r="P72" s="45">
        <f t="shared" si="27"/>
        <v>0</v>
      </c>
    </row>
    <row r="73" spans="1:16" ht="15">
      <c r="A73" s="4" t="s">
        <v>11</v>
      </c>
      <c r="B73" s="36">
        <v>9</v>
      </c>
      <c r="C73" s="36">
        <v>2</v>
      </c>
      <c r="D73" s="36">
        <f t="shared" si="23"/>
        <v>18</v>
      </c>
      <c r="E73" s="21">
        <v>19</v>
      </c>
      <c r="F73" s="45">
        <f t="shared" si="24"/>
        <v>1</v>
      </c>
      <c r="G73" s="23">
        <v>7</v>
      </c>
      <c r="H73" s="36">
        <v>2</v>
      </c>
      <c r="I73" s="36">
        <v>14</v>
      </c>
      <c r="J73" s="21">
        <v>16</v>
      </c>
      <c r="K73" s="45">
        <f t="shared" si="25"/>
        <v>2</v>
      </c>
      <c r="L73" s="23">
        <f t="shared" si="26"/>
        <v>16</v>
      </c>
      <c r="M73" s="36">
        <v>2</v>
      </c>
      <c r="N73" s="36">
        <v>32</v>
      </c>
      <c r="O73" s="21">
        <v>35</v>
      </c>
      <c r="P73" s="45">
        <f t="shared" si="27"/>
        <v>3</v>
      </c>
    </row>
    <row r="74" spans="1:16" ht="15">
      <c r="A74" s="4" t="s">
        <v>12</v>
      </c>
      <c r="B74" s="36">
        <v>9</v>
      </c>
      <c r="C74" s="36">
        <v>2</v>
      </c>
      <c r="D74" s="36">
        <f t="shared" si="23"/>
        <v>18</v>
      </c>
      <c r="E74" s="21">
        <v>19</v>
      </c>
      <c r="F74" s="45">
        <f t="shared" si="24"/>
        <v>1</v>
      </c>
      <c r="G74" s="23">
        <v>7</v>
      </c>
      <c r="H74" s="36">
        <v>2</v>
      </c>
      <c r="I74" s="36">
        <v>14</v>
      </c>
      <c r="J74" s="21">
        <v>16</v>
      </c>
      <c r="K74" s="45">
        <f t="shared" si="25"/>
        <v>2</v>
      </c>
      <c r="L74" s="23">
        <f t="shared" si="26"/>
        <v>16</v>
      </c>
      <c r="M74" s="36">
        <v>2</v>
      </c>
      <c r="N74" s="36">
        <v>32</v>
      </c>
      <c r="O74" s="21">
        <v>35</v>
      </c>
      <c r="P74" s="45">
        <f t="shared" si="27"/>
        <v>3</v>
      </c>
    </row>
    <row r="75" spans="1:16" ht="15">
      <c r="A75" s="4" t="s">
        <v>13</v>
      </c>
      <c r="B75" s="36">
        <v>9</v>
      </c>
      <c r="C75" s="36">
        <v>2</v>
      </c>
      <c r="D75" s="36">
        <f t="shared" si="23"/>
        <v>18</v>
      </c>
      <c r="E75" s="21">
        <v>19</v>
      </c>
      <c r="F75" s="45">
        <f t="shared" si="24"/>
        <v>1</v>
      </c>
      <c r="G75" s="23">
        <v>7</v>
      </c>
      <c r="H75" s="36">
        <v>2</v>
      </c>
      <c r="I75" s="36">
        <v>14</v>
      </c>
      <c r="J75" s="21">
        <v>16</v>
      </c>
      <c r="K75" s="45">
        <f t="shared" si="25"/>
        <v>2</v>
      </c>
      <c r="L75" s="23">
        <f t="shared" si="26"/>
        <v>16</v>
      </c>
      <c r="M75" s="36">
        <v>2</v>
      </c>
      <c r="N75" s="36">
        <v>32</v>
      </c>
      <c r="O75" s="21">
        <v>35</v>
      </c>
      <c r="P75" s="45">
        <f t="shared" si="27"/>
        <v>3</v>
      </c>
    </row>
    <row r="76" spans="1:16" ht="15">
      <c r="A76" s="5" t="s">
        <v>14</v>
      </c>
      <c r="B76" s="36">
        <v>9</v>
      </c>
      <c r="C76" s="36">
        <v>4</v>
      </c>
      <c r="D76" s="36">
        <f t="shared" si="23"/>
        <v>36</v>
      </c>
      <c r="E76" s="21">
        <v>33</v>
      </c>
      <c r="F76" s="45">
        <f t="shared" si="24"/>
        <v>-3</v>
      </c>
      <c r="G76" s="23">
        <v>7</v>
      </c>
      <c r="H76" s="36">
        <v>4</v>
      </c>
      <c r="I76" s="36">
        <v>28</v>
      </c>
      <c r="J76" s="21">
        <v>23</v>
      </c>
      <c r="K76" s="45">
        <f t="shared" si="25"/>
        <v>-5</v>
      </c>
      <c r="L76" s="23">
        <f t="shared" si="26"/>
        <v>16</v>
      </c>
      <c r="M76" s="36">
        <v>4</v>
      </c>
      <c r="N76" s="36">
        <v>64</v>
      </c>
      <c r="O76" s="21">
        <v>56</v>
      </c>
      <c r="P76" s="45">
        <f t="shared" si="27"/>
        <v>-8</v>
      </c>
    </row>
    <row r="77" spans="1:16" ht="15">
      <c r="A77" s="5" t="s">
        <v>15</v>
      </c>
      <c r="B77" s="36">
        <v>9</v>
      </c>
      <c r="C77" s="36">
        <v>4</v>
      </c>
      <c r="D77" s="36">
        <f t="shared" si="23"/>
        <v>36</v>
      </c>
      <c r="E77" s="21">
        <v>33</v>
      </c>
      <c r="F77" s="45">
        <f t="shared" si="24"/>
        <v>-3</v>
      </c>
      <c r="G77" s="23">
        <v>7</v>
      </c>
      <c r="H77" s="36">
        <v>4</v>
      </c>
      <c r="I77" s="36">
        <v>28</v>
      </c>
      <c r="J77" s="21">
        <v>23</v>
      </c>
      <c r="K77" s="45">
        <f t="shared" si="25"/>
        <v>-5</v>
      </c>
      <c r="L77" s="23">
        <f t="shared" si="26"/>
        <v>16</v>
      </c>
      <c r="M77" s="36">
        <v>4</v>
      </c>
      <c r="N77" s="36">
        <v>64</v>
      </c>
      <c r="O77" s="21">
        <v>56</v>
      </c>
      <c r="P77" s="45">
        <f t="shared" si="27"/>
        <v>-8</v>
      </c>
    </row>
    <row r="78" spans="1:16" ht="15">
      <c r="A78" s="5" t="s">
        <v>16</v>
      </c>
      <c r="B78" s="36">
        <v>9</v>
      </c>
      <c r="C78" s="36">
        <v>2</v>
      </c>
      <c r="D78" s="36">
        <f t="shared" si="23"/>
        <v>18</v>
      </c>
      <c r="E78" s="21">
        <v>16</v>
      </c>
      <c r="F78" s="45">
        <f t="shared" si="24"/>
        <v>-2</v>
      </c>
      <c r="G78" s="23">
        <v>7</v>
      </c>
      <c r="H78" s="36">
        <v>2</v>
      </c>
      <c r="I78" s="36">
        <v>14</v>
      </c>
      <c r="J78" s="21">
        <v>12</v>
      </c>
      <c r="K78" s="45">
        <f t="shared" si="25"/>
        <v>-2</v>
      </c>
      <c r="L78" s="23">
        <f t="shared" si="26"/>
        <v>16</v>
      </c>
      <c r="M78" s="36">
        <v>2</v>
      </c>
      <c r="N78" s="36">
        <v>32</v>
      </c>
      <c r="O78" s="21">
        <v>27</v>
      </c>
      <c r="P78" s="45">
        <f t="shared" si="27"/>
        <v>-5</v>
      </c>
    </row>
    <row r="79" spans="1:16" ht="15">
      <c r="A79" s="31" t="s">
        <v>32</v>
      </c>
      <c r="B79" s="36">
        <v>9</v>
      </c>
      <c r="C79" s="36">
        <v>4</v>
      </c>
      <c r="D79" s="36">
        <f t="shared" si="23"/>
        <v>36</v>
      </c>
      <c r="E79" s="21">
        <v>37</v>
      </c>
      <c r="F79" s="45">
        <f t="shared" si="24"/>
        <v>1</v>
      </c>
      <c r="G79" s="23">
        <v>7</v>
      </c>
      <c r="H79" s="36">
        <v>4</v>
      </c>
      <c r="I79" s="36">
        <v>28</v>
      </c>
      <c r="J79" s="21">
        <v>29</v>
      </c>
      <c r="K79" s="45">
        <f t="shared" si="25"/>
        <v>1</v>
      </c>
      <c r="L79" s="23">
        <f t="shared" si="26"/>
        <v>16</v>
      </c>
      <c r="M79" s="22">
        <v>4</v>
      </c>
      <c r="N79" s="36">
        <v>64</v>
      </c>
      <c r="O79" s="21">
        <v>66</v>
      </c>
      <c r="P79" s="45">
        <f t="shared" si="27"/>
        <v>2</v>
      </c>
    </row>
    <row r="80" spans="1:16" ht="15.75" thickBot="1">
      <c r="A80" s="32" t="s">
        <v>33</v>
      </c>
      <c r="B80" s="37">
        <v>9</v>
      </c>
      <c r="C80" s="37">
        <v>2</v>
      </c>
      <c r="D80" s="37">
        <f t="shared" si="23"/>
        <v>18</v>
      </c>
      <c r="E80" s="40">
        <v>19</v>
      </c>
      <c r="F80" s="46">
        <f t="shared" si="24"/>
        <v>1</v>
      </c>
      <c r="G80" s="41">
        <v>7</v>
      </c>
      <c r="H80" s="37">
        <v>2</v>
      </c>
      <c r="I80" s="37">
        <v>14</v>
      </c>
      <c r="J80" s="47">
        <v>14</v>
      </c>
      <c r="K80" s="46">
        <v>0</v>
      </c>
      <c r="L80" s="41">
        <v>16</v>
      </c>
      <c r="M80" s="39">
        <v>2</v>
      </c>
      <c r="N80" s="38">
        <v>32</v>
      </c>
      <c r="O80" s="40">
        <v>33</v>
      </c>
      <c r="P80" s="51">
        <f t="shared" si="27"/>
        <v>1</v>
      </c>
    </row>
    <row r="81" spans="1:16" ht="15">
      <c r="A81" s="23"/>
      <c r="B81" s="36"/>
      <c r="C81" s="36"/>
      <c r="D81" s="36"/>
      <c r="E81" s="36"/>
      <c r="F81" s="43"/>
      <c r="G81" s="36"/>
      <c r="H81" s="36"/>
      <c r="I81" s="36"/>
      <c r="J81" s="36"/>
      <c r="K81" s="48"/>
      <c r="L81" s="36"/>
      <c r="M81" s="22"/>
      <c r="N81" s="36"/>
      <c r="O81" s="36"/>
      <c r="P81" s="50"/>
    </row>
    <row r="82" spans="1:5" ht="15">
      <c r="A82" s="52" t="s">
        <v>23</v>
      </c>
      <c r="B82" s="53" t="s">
        <v>17</v>
      </c>
      <c r="C82" s="53"/>
      <c r="D82" s="53"/>
      <c r="E82" s="33">
        <v>9</v>
      </c>
    </row>
    <row r="83" spans="1:5" ht="15">
      <c r="A83" s="52"/>
      <c r="B83" s="54" t="s">
        <v>18</v>
      </c>
      <c r="C83" s="54"/>
      <c r="D83" s="54"/>
      <c r="E83" s="34">
        <v>7</v>
      </c>
    </row>
    <row r="84" spans="2:5" ht="15">
      <c r="B84" s="54" t="s">
        <v>20</v>
      </c>
      <c r="C84" s="54"/>
      <c r="D84" s="54"/>
      <c r="E84" s="34">
        <v>10</v>
      </c>
    </row>
    <row r="85" spans="2:5" ht="15">
      <c r="B85" s="54" t="s">
        <v>21</v>
      </c>
      <c r="C85" s="54"/>
      <c r="D85" s="54"/>
      <c r="E85" s="34">
        <v>8</v>
      </c>
    </row>
  </sheetData>
  <sheetProtection/>
  <mergeCells count="42">
    <mergeCell ref="G6:I6"/>
    <mergeCell ref="L29:P29"/>
    <mergeCell ref="B30:D30"/>
    <mergeCell ref="G30:I30"/>
    <mergeCell ref="L30:N30"/>
    <mergeCell ref="L5:P5"/>
    <mergeCell ref="L6:N6"/>
    <mergeCell ref="B6:D6"/>
    <mergeCell ref="A29:A31"/>
    <mergeCell ref="B29:F29"/>
    <mergeCell ref="G29:K29"/>
    <mergeCell ref="A5:A7"/>
    <mergeCell ref="B5:F5"/>
    <mergeCell ref="A1:P1"/>
    <mergeCell ref="A2:P2"/>
    <mergeCell ref="G3:J3"/>
    <mergeCell ref="A3:C3"/>
    <mergeCell ref="G5:K5"/>
    <mergeCell ref="L43:P43"/>
    <mergeCell ref="B44:D44"/>
    <mergeCell ref="G44:I44"/>
    <mergeCell ref="L44:N44"/>
    <mergeCell ref="A43:A45"/>
    <mergeCell ref="B43:F43"/>
    <mergeCell ref="G43:K43"/>
    <mergeCell ref="G63:K63"/>
    <mergeCell ref="L63:P63"/>
    <mergeCell ref="B64:D64"/>
    <mergeCell ref="G64:I64"/>
    <mergeCell ref="L64:N64"/>
    <mergeCell ref="A56:A57"/>
    <mergeCell ref="B56:D56"/>
    <mergeCell ref="B57:D57"/>
    <mergeCell ref="B58:D58"/>
    <mergeCell ref="B59:D59"/>
    <mergeCell ref="A82:A83"/>
    <mergeCell ref="B82:D82"/>
    <mergeCell ref="B83:D83"/>
    <mergeCell ref="B84:D84"/>
    <mergeCell ref="B85:D85"/>
    <mergeCell ref="A63:A65"/>
    <mergeCell ref="B63:F6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7">
      <selection activeCell="L78" sqref="L78"/>
    </sheetView>
  </sheetViews>
  <sheetFormatPr defaultColWidth="9.140625" defaultRowHeight="15"/>
  <cols>
    <col min="1" max="1" width="6.140625" style="0" customWidth="1"/>
    <col min="2" max="2" width="6.57421875" style="0" customWidth="1"/>
    <col min="3" max="3" width="6.140625" style="0" customWidth="1"/>
    <col min="4" max="4" width="4.57421875" style="0" customWidth="1"/>
    <col min="5" max="5" width="5.7109375" style="0" customWidth="1"/>
    <col min="6" max="6" width="8.421875" style="0" customWidth="1"/>
    <col min="7" max="7" width="6.00390625" style="0" customWidth="1"/>
    <col min="8" max="8" width="5.57421875" style="0" customWidth="1"/>
    <col min="9" max="9" width="6.00390625" style="0" customWidth="1"/>
    <col min="10" max="10" width="5.57421875" style="0" customWidth="1"/>
    <col min="11" max="11" width="8.28125" style="0" customWidth="1"/>
    <col min="12" max="13" width="6.421875" style="0" customWidth="1"/>
    <col min="14" max="14" width="6.28125" style="0" customWidth="1"/>
    <col min="15" max="15" width="6.57421875" style="0" customWidth="1"/>
    <col min="16" max="16" width="8.421875" style="0" customWidth="1"/>
    <col min="17" max="17" width="5.7109375" style="0" customWidth="1"/>
    <col min="18" max="19" width="6.00390625" style="0" customWidth="1"/>
    <col min="20" max="20" width="5.8515625" style="0" customWidth="1"/>
  </cols>
  <sheetData>
    <row r="1" spans="1:16" ht="18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8.7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2" ht="15.75">
      <c r="A3" s="74" t="s">
        <v>31</v>
      </c>
      <c r="B3" s="74"/>
      <c r="C3" s="74"/>
      <c r="D3" s="74"/>
      <c r="E3" s="74"/>
      <c r="G3" s="73" t="s">
        <v>30</v>
      </c>
      <c r="H3" s="73"/>
      <c r="I3" s="73"/>
      <c r="J3" s="73"/>
      <c r="K3" s="3"/>
      <c r="L3" s="3"/>
    </row>
    <row r="4" spans="1:3" ht="15">
      <c r="A4" s="3"/>
      <c r="B4" s="3"/>
      <c r="C4" s="3"/>
    </row>
    <row r="5" spans="1:21" ht="15">
      <c r="A5" s="82" t="s">
        <v>1</v>
      </c>
      <c r="B5" s="83" t="s">
        <v>20</v>
      </c>
      <c r="C5" s="84"/>
      <c r="D5" s="84"/>
      <c r="E5" s="84"/>
      <c r="F5" s="84"/>
      <c r="G5" s="83" t="s">
        <v>21</v>
      </c>
      <c r="H5" s="84"/>
      <c r="I5" s="84"/>
      <c r="J5" s="84"/>
      <c r="K5" s="84"/>
      <c r="L5" s="83" t="s">
        <v>43</v>
      </c>
      <c r="M5" s="84"/>
      <c r="N5" s="84"/>
      <c r="O5" s="84"/>
      <c r="P5" s="84"/>
      <c r="Q5" s="83" t="s">
        <v>45</v>
      </c>
      <c r="R5" s="84"/>
      <c r="S5" s="84"/>
      <c r="T5" s="84"/>
      <c r="U5" s="84"/>
    </row>
    <row r="6" spans="1:21" ht="24">
      <c r="A6" s="85"/>
      <c r="B6" s="86" t="s">
        <v>22</v>
      </c>
      <c r="C6" s="87"/>
      <c r="D6" s="88"/>
      <c r="E6" s="89" t="s">
        <v>27</v>
      </c>
      <c r="F6" s="90" t="s">
        <v>28</v>
      </c>
      <c r="G6" s="86" t="s">
        <v>22</v>
      </c>
      <c r="H6" s="87"/>
      <c r="I6" s="88"/>
      <c r="J6" s="89" t="s">
        <v>27</v>
      </c>
      <c r="K6" s="90" t="s">
        <v>28</v>
      </c>
      <c r="L6" s="91" t="s">
        <v>22</v>
      </c>
      <c r="M6" s="91"/>
      <c r="N6" s="91"/>
      <c r="O6" s="92" t="s">
        <v>27</v>
      </c>
      <c r="P6" s="92" t="s">
        <v>28</v>
      </c>
      <c r="Q6" s="91" t="s">
        <v>22</v>
      </c>
      <c r="R6" s="91"/>
      <c r="S6" s="91"/>
      <c r="T6" s="92" t="s">
        <v>27</v>
      </c>
      <c r="U6" s="92" t="s">
        <v>28</v>
      </c>
    </row>
    <row r="7" spans="1:21" ht="66" customHeight="1">
      <c r="A7" s="93"/>
      <c r="B7" s="94" t="s">
        <v>24</v>
      </c>
      <c r="C7" s="95" t="s">
        <v>25</v>
      </c>
      <c r="D7" s="95" t="s">
        <v>26</v>
      </c>
      <c r="E7" s="95" t="s">
        <v>26</v>
      </c>
      <c r="F7" s="96" t="s">
        <v>29</v>
      </c>
      <c r="G7" s="94" t="s">
        <v>24</v>
      </c>
      <c r="H7" s="95" t="s">
        <v>25</v>
      </c>
      <c r="I7" s="95" t="s">
        <v>26</v>
      </c>
      <c r="J7" s="95" t="s">
        <v>26</v>
      </c>
      <c r="K7" s="96" t="s">
        <v>29</v>
      </c>
      <c r="L7" s="97" t="s">
        <v>24</v>
      </c>
      <c r="M7" s="95" t="s">
        <v>25</v>
      </c>
      <c r="N7" s="95" t="s">
        <v>26</v>
      </c>
      <c r="O7" s="95" t="s">
        <v>26</v>
      </c>
      <c r="P7" s="95" t="s">
        <v>44</v>
      </c>
      <c r="Q7" s="97" t="s">
        <v>24</v>
      </c>
      <c r="R7" s="95" t="s">
        <v>25</v>
      </c>
      <c r="S7" s="95" t="s">
        <v>26</v>
      </c>
      <c r="T7" s="95" t="s">
        <v>26</v>
      </c>
      <c r="U7" s="95" t="s">
        <v>44</v>
      </c>
    </row>
    <row r="8" spans="1:21" s="108" customFormat="1" ht="18.75">
      <c r="A8" s="80" t="s">
        <v>5</v>
      </c>
      <c r="B8" s="77">
        <f>$E$73</f>
        <v>10</v>
      </c>
      <c r="C8" s="4">
        <v>1</v>
      </c>
      <c r="D8" s="4">
        <f>C8*B8</f>
        <v>10</v>
      </c>
      <c r="E8" s="112">
        <v>10.1</v>
      </c>
      <c r="F8" s="110">
        <f aca="true" t="shared" si="0" ref="F8:F14">E8-D8</f>
        <v>0.09999999999999964</v>
      </c>
      <c r="G8" s="36">
        <f>$E$74</f>
        <v>8</v>
      </c>
      <c r="H8" s="4">
        <v>1</v>
      </c>
      <c r="I8" s="4">
        <f>G8*H8</f>
        <v>8</v>
      </c>
      <c r="J8" s="79"/>
      <c r="K8" s="111">
        <f aca="true" t="shared" si="1" ref="K8:K14">J8-I8</f>
        <v>-8</v>
      </c>
      <c r="L8" s="78">
        <f aca="true" t="shared" si="2" ref="L8:L24">SUM(G8,B8)</f>
        <v>18</v>
      </c>
      <c r="M8" s="4">
        <v>1</v>
      </c>
      <c r="N8" s="78">
        <f>M8*L8</f>
        <v>18</v>
      </c>
      <c r="O8" s="112"/>
      <c r="P8" s="110">
        <f aca="true" t="shared" si="3" ref="P8:P24">O8-N8</f>
        <v>-18</v>
      </c>
      <c r="Q8" s="78">
        <f>L8+'1 полугодие'!L8</f>
        <v>34</v>
      </c>
      <c r="R8" s="4">
        <v>1</v>
      </c>
      <c r="S8" s="78">
        <f>N8+'1 полугодие'!N8</f>
        <v>34</v>
      </c>
      <c r="T8" s="112"/>
      <c r="U8" s="110">
        <f aca="true" t="shared" si="4" ref="U8:U24">T8-S8</f>
        <v>-34</v>
      </c>
    </row>
    <row r="9" spans="1:21" s="108" customFormat="1" ht="18.75">
      <c r="A9" s="80" t="s">
        <v>6</v>
      </c>
      <c r="B9" s="77">
        <f aca="true" t="shared" si="5" ref="B9:B24">$E$73</f>
        <v>10</v>
      </c>
      <c r="C9" s="4">
        <v>1</v>
      </c>
      <c r="D9" s="4">
        <f aca="true" t="shared" si="6" ref="D9:D16">C9*B9</f>
        <v>10</v>
      </c>
      <c r="E9" s="112">
        <v>10.1</v>
      </c>
      <c r="F9" s="110">
        <f t="shared" si="0"/>
        <v>0.09999999999999964</v>
      </c>
      <c r="G9" s="36">
        <f aca="true" t="shared" si="7" ref="G9:G24">$E$74</f>
        <v>8</v>
      </c>
      <c r="H9" s="4">
        <v>1</v>
      </c>
      <c r="I9" s="4">
        <f aca="true" t="shared" si="8" ref="I9:I16">G9*H9</f>
        <v>8</v>
      </c>
      <c r="J9" s="79"/>
      <c r="K9" s="111">
        <f t="shared" si="1"/>
        <v>-8</v>
      </c>
      <c r="L9" s="78">
        <f t="shared" si="2"/>
        <v>18</v>
      </c>
      <c r="M9" s="4">
        <v>1</v>
      </c>
      <c r="N9" s="78">
        <f aca="true" t="shared" si="9" ref="N9:N24">M9*L9</f>
        <v>18</v>
      </c>
      <c r="O9" s="112"/>
      <c r="P9" s="110">
        <f t="shared" si="3"/>
        <v>-18</v>
      </c>
      <c r="Q9" s="78">
        <f>L9+'1 полугодие'!L9</f>
        <v>34</v>
      </c>
      <c r="R9" s="4">
        <v>1</v>
      </c>
      <c r="S9" s="78">
        <f>N9+'1 полугодие'!N9</f>
        <v>34</v>
      </c>
      <c r="T9" s="112"/>
      <c r="U9" s="110">
        <f t="shared" si="4"/>
        <v>-34</v>
      </c>
    </row>
    <row r="10" spans="1:21" s="108" customFormat="1" ht="18.75">
      <c r="A10" s="80" t="s">
        <v>7</v>
      </c>
      <c r="B10" s="77">
        <f t="shared" si="5"/>
        <v>10</v>
      </c>
      <c r="C10" s="4">
        <v>1</v>
      </c>
      <c r="D10" s="4">
        <f t="shared" si="6"/>
        <v>10</v>
      </c>
      <c r="E10" s="112">
        <v>10.1</v>
      </c>
      <c r="F10" s="110">
        <f t="shared" si="0"/>
        <v>0.09999999999999964</v>
      </c>
      <c r="G10" s="36">
        <f t="shared" si="7"/>
        <v>8</v>
      </c>
      <c r="H10" s="4">
        <v>1</v>
      </c>
      <c r="I10" s="4">
        <f t="shared" si="8"/>
        <v>8</v>
      </c>
      <c r="J10" s="79"/>
      <c r="K10" s="111">
        <f t="shared" si="1"/>
        <v>-8</v>
      </c>
      <c r="L10" s="78">
        <f t="shared" si="2"/>
        <v>18</v>
      </c>
      <c r="M10" s="4">
        <v>1</v>
      </c>
      <c r="N10" s="78">
        <f t="shared" si="9"/>
        <v>18</v>
      </c>
      <c r="O10" s="112"/>
      <c r="P10" s="110">
        <f t="shared" si="3"/>
        <v>-18</v>
      </c>
      <c r="Q10" s="78">
        <f>L10+'1 полугодие'!L10</f>
        <v>34</v>
      </c>
      <c r="R10" s="4">
        <v>1</v>
      </c>
      <c r="S10" s="78">
        <f>N10+'1 полугодие'!N10</f>
        <v>34</v>
      </c>
      <c r="T10" s="112"/>
      <c r="U10" s="110">
        <f t="shared" si="4"/>
        <v>-34</v>
      </c>
    </row>
    <row r="11" spans="1:21" s="108" customFormat="1" ht="18.75">
      <c r="A11" s="80" t="s">
        <v>8</v>
      </c>
      <c r="B11" s="77">
        <f t="shared" si="5"/>
        <v>10</v>
      </c>
      <c r="C11" s="4">
        <v>1</v>
      </c>
      <c r="D11" s="4">
        <f t="shared" si="6"/>
        <v>10</v>
      </c>
      <c r="E11" s="112">
        <v>10.1</v>
      </c>
      <c r="F11" s="110">
        <f t="shared" si="0"/>
        <v>0.09999999999999964</v>
      </c>
      <c r="G11" s="36">
        <f t="shared" si="7"/>
        <v>8</v>
      </c>
      <c r="H11" s="4">
        <v>1</v>
      </c>
      <c r="I11" s="4">
        <f t="shared" si="8"/>
        <v>8</v>
      </c>
      <c r="J11" s="79"/>
      <c r="K11" s="111">
        <f t="shared" si="1"/>
        <v>-8</v>
      </c>
      <c r="L11" s="78">
        <f t="shared" si="2"/>
        <v>18</v>
      </c>
      <c r="M11" s="4">
        <v>1</v>
      </c>
      <c r="N11" s="78">
        <f t="shared" si="9"/>
        <v>18</v>
      </c>
      <c r="O11" s="112"/>
      <c r="P11" s="110">
        <f t="shared" si="3"/>
        <v>-18</v>
      </c>
      <c r="Q11" s="78">
        <f>L11+'1 полугодие'!L11</f>
        <v>34</v>
      </c>
      <c r="R11" s="4">
        <v>1</v>
      </c>
      <c r="S11" s="78">
        <f>N11+'1 полугодие'!N11</f>
        <v>34</v>
      </c>
      <c r="T11" s="112"/>
      <c r="U11" s="110">
        <f t="shared" si="4"/>
        <v>-34</v>
      </c>
    </row>
    <row r="12" spans="1:21" s="108" customFormat="1" ht="18.75">
      <c r="A12" s="80" t="s">
        <v>8</v>
      </c>
      <c r="B12" s="77">
        <f t="shared" si="5"/>
        <v>10</v>
      </c>
      <c r="C12" s="4">
        <v>1</v>
      </c>
      <c r="D12" s="4">
        <f t="shared" si="6"/>
        <v>10</v>
      </c>
      <c r="E12" s="112">
        <v>10.1</v>
      </c>
      <c r="F12" s="110">
        <f t="shared" si="0"/>
        <v>0.09999999999999964</v>
      </c>
      <c r="G12" s="36">
        <f t="shared" si="7"/>
        <v>8</v>
      </c>
      <c r="H12" s="4">
        <v>1</v>
      </c>
      <c r="I12" s="4">
        <f t="shared" si="8"/>
        <v>8</v>
      </c>
      <c r="J12" s="79"/>
      <c r="K12" s="111">
        <f t="shared" si="1"/>
        <v>-8</v>
      </c>
      <c r="L12" s="78">
        <f t="shared" si="2"/>
        <v>18</v>
      </c>
      <c r="M12" s="4">
        <v>1</v>
      </c>
      <c r="N12" s="78">
        <f t="shared" si="9"/>
        <v>18</v>
      </c>
      <c r="O12" s="112"/>
      <c r="P12" s="110">
        <f t="shared" si="3"/>
        <v>-18</v>
      </c>
      <c r="Q12" s="78">
        <f>L12+'1 полугодие'!L12</f>
        <v>34</v>
      </c>
      <c r="R12" s="4">
        <v>1</v>
      </c>
      <c r="S12" s="78">
        <f>N12+'1 полугодие'!N12</f>
        <v>34</v>
      </c>
      <c r="T12" s="112"/>
      <c r="U12" s="110">
        <f t="shared" si="4"/>
        <v>-34</v>
      </c>
    </row>
    <row r="13" spans="1:21" s="108" customFormat="1" ht="18.75">
      <c r="A13" s="80" t="s">
        <v>9</v>
      </c>
      <c r="B13" s="77">
        <f t="shared" si="5"/>
        <v>10</v>
      </c>
      <c r="C13" s="4">
        <v>1</v>
      </c>
      <c r="D13" s="4">
        <f t="shared" si="6"/>
        <v>10</v>
      </c>
      <c r="E13" s="112">
        <v>10.1</v>
      </c>
      <c r="F13" s="110">
        <f t="shared" si="0"/>
        <v>0.09999999999999964</v>
      </c>
      <c r="G13" s="36">
        <f t="shared" si="7"/>
        <v>8</v>
      </c>
      <c r="H13" s="4">
        <v>1</v>
      </c>
      <c r="I13" s="4">
        <f t="shared" si="8"/>
        <v>8</v>
      </c>
      <c r="J13" s="79"/>
      <c r="K13" s="111">
        <f t="shared" si="1"/>
        <v>-8</v>
      </c>
      <c r="L13" s="78">
        <f t="shared" si="2"/>
        <v>18</v>
      </c>
      <c r="M13" s="4">
        <v>1</v>
      </c>
      <c r="N13" s="78">
        <f t="shared" si="9"/>
        <v>18</v>
      </c>
      <c r="O13" s="112"/>
      <c r="P13" s="110">
        <f t="shared" si="3"/>
        <v>-18</v>
      </c>
      <c r="Q13" s="78">
        <f>L13+'1 полугодие'!L13</f>
        <v>34</v>
      </c>
      <c r="R13" s="4">
        <v>1</v>
      </c>
      <c r="S13" s="78">
        <f>N13+'1 полугодие'!N13</f>
        <v>34</v>
      </c>
      <c r="T13" s="112"/>
      <c r="U13" s="110">
        <f t="shared" si="4"/>
        <v>-34</v>
      </c>
    </row>
    <row r="14" spans="1:21" s="108" customFormat="1" ht="18.75">
      <c r="A14" s="80" t="s">
        <v>11</v>
      </c>
      <c r="B14" s="77">
        <f t="shared" si="5"/>
        <v>10</v>
      </c>
      <c r="C14" s="4">
        <v>2</v>
      </c>
      <c r="D14" s="4">
        <f t="shared" si="6"/>
        <v>20</v>
      </c>
      <c r="E14" s="112">
        <v>20</v>
      </c>
      <c r="F14" s="110">
        <f t="shared" si="0"/>
        <v>0</v>
      </c>
      <c r="G14" s="36">
        <f t="shared" si="7"/>
        <v>8</v>
      </c>
      <c r="H14" s="4">
        <v>2</v>
      </c>
      <c r="I14" s="4">
        <f t="shared" si="8"/>
        <v>16</v>
      </c>
      <c r="J14" s="79"/>
      <c r="K14" s="111">
        <f t="shared" si="1"/>
        <v>-16</v>
      </c>
      <c r="L14" s="78">
        <f t="shared" si="2"/>
        <v>18</v>
      </c>
      <c r="M14" s="4">
        <v>2</v>
      </c>
      <c r="N14" s="78">
        <f t="shared" si="9"/>
        <v>36</v>
      </c>
      <c r="O14" s="112"/>
      <c r="P14" s="110">
        <f t="shared" si="3"/>
        <v>-36</v>
      </c>
      <c r="Q14" s="78">
        <f>L14+'1 полугодие'!L14</f>
        <v>34</v>
      </c>
      <c r="R14" s="4">
        <v>2</v>
      </c>
      <c r="S14" s="78">
        <f>N14+'1 полугодие'!N14</f>
        <v>68</v>
      </c>
      <c r="T14" s="112"/>
      <c r="U14" s="110">
        <f t="shared" si="4"/>
        <v>-68</v>
      </c>
    </row>
    <row r="15" spans="1:24" s="108" customFormat="1" ht="18.75">
      <c r="A15" s="80" t="s">
        <v>12</v>
      </c>
      <c r="B15" s="77">
        <f t="shared" si="5"/>
        <v>10</v>
      </c>
      <c r="C15" s="4">
        <v>2</v>
      </c>
      <c r="D15" s="4">
        <f t="shared" si="6"/>
        <v>20</v>
      </c>
      <c r="E15" s="112">
        <v>20</v>
      </c>
      <c r="F15" s="110">
        <f>E15-D15</f>
        <v>0</v>
      </c>
      <c r="G15" s="36">
        <f t="shared" si="7"/>
        <v>8</v>
      </c>
      <c r="H15" s="4">
        <v>2</v>
      </c>
      <c r="I15" s="4">
        <f t="shared" si="8"/>
        <v>16</v>
      </c>
      <c r="J15" s="79"/>
      <c r="K15" s="111">
        <f>J15-I15</f>
        <v>-16</v>
      </c>
      <c r="L15" s="78">
        <f t="shared" si="2"/>
        <v>18</v>
      </c>
      <c r="M15" s="4">
        <v>2</v>
      </c>
      <c r="N15" s="78">
        <f t="shared" si="9"/>
        <v>36</v>
      </c>
      <c r="O15" s="112"/>
      <c r="P15" s="110">
        <f t="shared" si="3"/>
        <v>-36</v>
      </c>
      <c r="Q15" s="78">
        <f>L15+'1 полугодие'!L15</f>
        <v>34</v>
      </c>
      <c r="R15" s="4">
        <v>2</v>
      </c>
      <c r="S15" s="78">
        <f>N15+'1 полугодие'!N15</f>
        <v>68</v>
      </c>
      <c r="T15" s="112"/>
      <c r="U15" s="110">
        <f t="shared" si="4"/>
        <v>-68</v>
      </c>
      <c r="X15" s="113"/>
    </row>
    <row r="16" spans="1:21" s="108" customFormat="1" ht="18.75">
      <c r="A16" s="80" t="s">
        <v>13</v>
      </c>
      <c r="B16" s="77">
        <f t="shared" si="5"/>
        <v>10</v>
      </c>
      <c r="C16" s="4">
        <v>2</v>
      </c>
      <c r="D16" s="4">
        <f t="shared" si="6"/>
        <v>20</v>
      </c>
      <c r="E16" s="112">
        <v>20</v>
      </c>
      <c r="F16" s="110">
        <f>E16-D16</f>
        <v>0</v>
      </c>
      <c r="G16" s="36">
        <f t="shared" si="7"/>
        <v>8</v>
      </c>
      <c r="H16" s="4">
        <v>2</v>
      </c>
      <c r="I16" s="4">
        <f t="shared" si="8"/>
        <v>16</v>
      </c>
      <c r="J16" s="79"/>
      <c r="K16" s="111">
        <f>J16-I16</f>
        <v>-16</v>
      </c>
      <c r="L16" s="78">
        <f t="shared" si="2"/>
        <v>18</v>
      </c>
      <c r="M16" s="4">
        <v>2</v>
      </c>
      <c r="N16" s="78">
        <f t="shared" si="9"/>
        <v>36</v>
      </c>
      <c r="O16" s="112"/>
      <c r="P16" s="110">
        <f t="shared" si="3"/>
        <v>-36</v>
      </c>
      <c r="Q16" s="78">
        <f>L16+'1 полугодие'!L16</f>
        <v>34</v>
      </c>
      <c r="R16" s="4">
        <v>2</v>
      </c>
      <c r="S16" s="78">
        <f>N16+'1 полугодие'!N16</f>
        <v>68</v>
      </c>
      <c r="T16" s="112"/>
      <c r="U16" s="110">
        <f t="shared" si="4"/>
        <v>-68</v>
      </c>
    </row>
    <row r="17" spans="1:21" s="108" customFormat="1" ht="18.75">
      <c r="A17" s="81" t="s">
        <v>14</v>
      </c>
      <c r="B17" s="77">
        <f t="shared" si="5"/>
        <v>10</v>
      </c>
      <c r="C17" s="4"/>
      <c r="D17" s="4"/>
      <c r="E17" s="4"/>
      <c r="F17" s="107"/>
      <c r="G17" s="36">
        <f t="shared" si="7"/>
        <v>8</v>
      </c>
      <c r="H17" s="4"/>
      <c r="I17" s="4"/>
      <c r="J17" s="20"/>
      <c r="K17" s="107"/>
      <c r="L17" s="78">
        <f t="shared" si="2"/>
        <v>18</v>
      </c>
      <c r="M17" s="4">
        <v>2</v>
      </c>
      <c r="N17" s="78">
        <f t="shared" si="9"/>
        <v>36</v>
      </c>
      <c r="O17" s="112"/>
      <c r="P17" s="110">
        <f t="shared" si="3"/>
        <v>-36</v>
      </c>
      <c r="Q17" s="78">
        <f>L17+'1 полугодие'!L17</f>
        <v>34</v>
      </c>
      <c r="R17" s="4">
        <v>2</v>
      </c>
      <c r="S17" s="78">
        <f>N17+'1 полугодие'!N17</f>
        <v>68</v>
      </c>
      <c r="T17" s="112"/>
      <c r="U17" s="110">
        <f t="shared" si="4"/>
        <v>-68</v>
      </c>
    </row>
    <row r="18" spans="1:21" s="108" customFormat="1" ht="18.75">
      <c r="A18" s="81" t="s">
        <v>14</v>
      </c>
      <c r="B18" s="77">
        <f t="shared" si="5"/>
        <v>10</v>
      </c>
      <c r="C18" s="4"/>
      <c r="D18" s="4"/>
      <c r="E18" s="4"/>
      <c r="F18" s="107"/>
      <c r="G18" s="36">
        <f t="shared" si="7"/>
        <v>8</v>
      </c>
      <c r="H18" s="4"/>
      <c r="I18" s="4"/>
      <c r="J18" s="20"/>
      <c r="K18" s="107"/>
      <c r="L18" s="78">
        <f t="shared" si="2"/>
        <v>18</v>
      </c>
      <c r="M18" s="4">
        <v>2</v>
      </c>
      <c r="N18" s="78">
        <f t="shared" si="9"/>
        <v>36</v>
      </c>
      <c r="O18" s="112"/>
      <c r="P18" s="110">
        <f t="shared" si="3"/>
        <v>-36</v>
      </c>
      <c r="Q18" s="78">
        <f>L18+'1 полугодие'!L18</f>
        <v>34</v>
      </c>
      <c r="R18" s="4">
        <v>2</v>
      </c>
      <c r="S18" s="78">
        <f>N18+'1 полугодие'!N18</f>
        <v>68</v>
      </c>
      <c r="T18" s="112"/>
      <c r="U18" s="110">
        <f t="shared" si="4"/>
        <v>-68</v>
      </c>
    </row>
    <row r="19" spans="1:21" s="108" customFormat="1" ht="18.75">
      <c r="A19" s="81" t="s">
        <v>15</v>
      </c>
      <c r="B19" s="77">
        <f t="shared" si="5"/>
        <v>10</v>
      </c>
      <c r="C19" s="4"/>
      <c r="D19" s="4"/>
      <c r="E19" s="4"/>
      <c r="F19" s="107"/>
      <c r="G19" s="36">
        <f t="shared" si="7"/>
        <v>8</v>
      </c>
      <c r="H19" s="4"/>
      <c r="I19" s="4"/>
      <c r="J19" s="20"/>
      <c r="K19" s="107"/>
      <c r="L19" s="78">
        <f t="shared" si="2"/>
        <v>18</v>
      </c>
      <c r="M19" s="4">
        <v>2</v>
      </c>
      <c r="N19" s="78">
        <f t="shared" si="9"/>
        <v>36</v>
      </c>
      <c r="O19" s="112"/>
      <c r="P19" s="110">
        <f t="shared" si="3"/>
        <v>-36</v>
      </c>
      <c r="Q19" s="78">
        <f>L19+'1 полугодие'!L19</f>
        <v>34</v>
      </c>
      <c r="R19" s="4">
        <v>2</v>
      </c>
      <c r="S19" s="78">
        <f>N19+'1 полугодие'!N19</f>
        <v>68</v>
      </c>
      <c r="T19" s="112"/>
      <c r="U19" s="110">
        <f t="shared" si="4"/>
        <v>-68</v>
      </c>
    </row>
    <row r="20" spans="1:21" s="108" customFormat="1" ht="18.75">
      <c r="A20" s="81" t="s">
        <v>15</v>
      </c>
      <c r="B20" s="77">
        <f t="shared" si="5"/>
        <v>10</v>
      </c>
      <c r="C20" s="4"/>
      <c r="D20" s="4"/>
      <c r="E20" s="4"/>
      <c r="F20" s="107"/>
      <c r="G20" s="36">
        <f t="shared" si="7"/>
        <v>8</v>
      </c>
      <c r="H20" s="4"/>
      <c r="I20" s="4"/>
      <c r="J20" s="20"/>
      <c r="K20" s="107"/>
      <c r="L20" s="78">
        <f t="shared" si="2"/>
        <v>18</v>
      </c>
      <c r="M20" s="4">
        <v>2</v>
      </c>
      <c r="N20" s="78">
        <f t="shared" si="9"/>
        <v>36</v>
      </c>
      <c r="O20" s="112"/>
      <c r="P20" s="110">
        <f t="shared" si="3"/>
        <v>-36</v>
      </c>
      <c r="Q20" s="78">
        <f>L20+'1 полугодие'!L20</f>
        <v>34</v>
      </c>
      <c r="R20" s="4">
        <v>2</v>
      </c>
      <c r="S20" s="78">
        <f>N20+'1 полугодие'!N20</f>
        <v>68</v>
      </c>
      <c r="T20" s="112"/>
      <c r="U20" s="110">
        <f t="shared" si="4"/>
        <v>-68</v>
      </c>
    </row>
    <row r="21" spans="1:21" s="108" customFormat="1" ht="18.75">
      <c r="A21" s="81" t="s">
        <v>16</v>
      </c>
      <c r="B21" s="77">
        <f t="shared" si="5"/>
        <v>10</v>
      </c>
      <c r="C21" s="4"/>
      <c r="D21" s="4"/>
      <c r="E21" s="4"/>
      <c r="F21" s="107"/>
      <c r="G21" s="36">
        <f t="shared" si="7"/>
        <v>8</v>
      </c>
      <c r="H21" s="4"/>
      <c r="I21" s="4"/>
      <c r="J21" s="20"/>
      <c r="K21" s="107"/>
      <c r="L21" s="78">
        <f t="shared" si="2"/>
        <v>18</v>
      </c>
      <c r="M21" s="4">
        <v>3</v>
      </c>
      <c r="N21" s="78">
        <f t="shared" si="9"/>
        <v>54</v>
      </c>
      <c r="O21" s="112"/>
      <c r="P21" s="110">
        <f t="shared" si="3"/>
        <v>-54</v>
      </c>
      <c r="Q21" s="78">
        <f>L21+'1 полугодие'!L21</f>
        <v>34</v>
      </c>
      <c r="R21" s="4">
        <v>3</v>
      </c>
      <c r="S21" s="78">
        <f>N21+'1 полугодие'!N21</f>
        <v>102</v>
      </c>
      <c r="T21" s="112"/>
      <c r="U21" s="110">
        <f t="shared" si="4"/>
        <v>-102</v>
      </c>
    </row>
    <row r="22" spans="1:21" s="108" customFormat="1" ht="18.75">
      <c r="A22" s="81" t="s">
        <v>32</v>
      </c>
      <c r="B22" s="77">
        <f t="shared" si="5"/>
        <v>10</v>
      </c>
      <c r="C22" s="4"/>
      <c r="D22" s="4"/>
      <c r="E22" s="4"/>
      <c r="F22" s="107"/>
      <c r="G22" s="36">
        <f t="shared" si="7"/>
        <v>8</v>
      </c>
      <c r="H22" s="4"/>
      <c r="I22" s="4"/>
      <c r="J22" s="20"/>
      <c r="K22" s="107"/>
      <c r="L22" s="78">
        <f t="shared" si="2"/>
        <v>18</v>
      </c>
      <c r="M22" s="4">
        <v>2</v>
      </c>
      <c r="N22" s="78">
        <f t="shared" si="9"/>
        <v>36</v>
      </c>
      <c r="O22" s="112"/>
      <c r="P22" s="110">
        <f t="shared" si="3"/>
        <v>-36</v>
      </c>
      <c r="Q22" s="78">
        <f>L22+'1 полугодие'!L22</f>
        <v>34</v>
      </c>
      <c r="R22" s="4">
        <v>2</v>
      </c>
      <c r="S22" s="78">
        <f>N22+'1 полугодие'!N22</f>
        <v>68</v>
      </c>
      <c r="T22" s="112"/>
      <c r="U22" s="110">
        <f t="shared" si="4"/>
        <v>-68</v>
      </c>
    </row>
    <row r="23" spans="1:21" s="108" customFormat="1" ht="18.75">
      <c r="A23" s="81" t="s">
        <v>32</v>
      </c>
      <c r="B23" s="77">
        <f t="shared" si="5"/>
        <v>10</v>
      </c>
      <c r="C23" s="4"/>
      <c r="D23" s="4"/>
      <c r="E23" s="4"/>
      <c r="F23" s="107"/>
      <c r="G23" s="36">
        <f t="shared" si="7"/>
        <v>8</v>
      </c>
      <c r="H23" s="4"/>
      <c r="I23" s="4"/>
      <c r="J23" s="20"/>
      <c r="K23" s="107"/>
      <c r="L23" s="78">
        <f t="shared" si="2"/>
        <v>18</v>
      </c>
      <c r="M23" s="4">
        <v>2</v>
      </c>
      <c r="N23" s="78">
        <f t="shared" si="9"/>
        <v>36</v>
      </c>
      <c r="O23" s="112"/>
      <c r="P23" s="110">
        <f t="shared" si="3"/>
        <v>-36</v>
      </c>
      <c r="Q23" s="78">
        <f>L23+'1 полугодие'!L23</f>
        <v>34</v>
      </c>
      <c r="R23" s="4">
        <v>2</v>
      </c>
      <c r="S23" s="78">
        <f>N23+'1 полугодие'!N23</f>
        <v>68</v>
      </c>
      <c r="T23" s="112"/>
      <c r="U23" s="110">
        <f t="shared" si="4"/>
        <v>-68</v>
      </c>
    </row>
    <row r="24" spans="1:21" s="108" customFormat="1" ht="18.75">
      <c r="A24" s="81" t="s">
        <v>33</v>
      </c>
      <c r="B24" s="77">
        <f t="shared" si="5"/>
        <v>10</v>
      </c>
      <c r="C24" s="4"/>
      <c r="D24" s="4"/>
      <c r="E24" s="4"/>
      <c r="F24" s="107"/>
      <c r="G24" s="36">
        <f t="shared" si="7"/>
        <v>8</v>
      </c>
      <c r="H24" s="4"/>
      <c r="I24" s="4"/>
      <c r="J24" s="20"/>
      <c r="K24" s="107"/>
      <c r="L24" s="78">
        <f t="shared" si="2"/>
        <v>18</v>
      </c>
      <c r="M24" s="4">
        <v>3</v>
      </c>
      <c r="N24" s="78">
        <f t="shared" si="9"/>
        <v>54</v>
      </c>
      <c r="O24" s="112"/>
      <c r="P24" s="110">
        <f t="shared" si="3"/>
        <v>-54</v>
      </c>
      <c r="Q24" s="78">
        <f>L24+'1 полугодие'!L24</f>
        <v>34</v>
      </c>
      <c r="R24" s="4">
        <v>3</v>
      </c>
      <c r="S24" s="78">
        <f>N24+'1 полугодие'!N24</f>
        <v>102</v>
      </c>
      <c r="T24" s="112"/>
      <c r="U24" s="110">
        <f t="shared" si="4"/>
        <v>-102</v>
      </c>
    </row>
    <row r="25" spans="1:12" ht="15.75">
      <c r="A25" s="19" t="s">
        <v>31</v>
      </c>
      <c r="B25" s="2"/>
      <c r="C25" s="2"/>
      <c r="G25" t="s">
        <v>34</v>
      </c>
      <c r="H25" s="6"/>
      <c r="I25" s="6"/>
      <c r="J25" s="6"/>
      <c r="K25" s="6"/>
      <c r="L25" s="6"/>
    </row>
    <row r="26" spans="1:21" s="98" customFormat="1" ht="15">
      <c r="A26" s="82" t="s">
        <v>1</v>
      </c>
      <c r="B26" s="83" t="s">
        <v>20</v>
      </c>
      <c r="C26" s="84"/>
      <c r="D26" s="84"/>
      <c r="E26" s="84"/>
      <c r="F26" s="84"/>
      <c r="G26" s="83" t="s">
        <v>21</v>
      </c>
      <c r="H26" s="84"/>
      <c r="I26" s="84"/>
      <c r="J26" s="84"/>
      <c r="K26" s="84"/>
      <c r="L26" s="83" t="s">
        <v>43</v>
      </c>
      <c r="M26" s="84"/>
      <c r="N26" s="84"/>
      <c r="O26" s="84"/>
      <c r="P26" s="84"/>
      <c r="Q26" s="83" t="s">
        <v>45</v>
      </c>
      <c r="R26" s="84"/>
      <c r="S26" s="84"/>
      <c r="T26" s="84"/>
      <c r="U26" s="84"/>
    </row>
    <row r="27" spans="1:21" s="98" customFormat="1" ht="24">
      <c r="A27" s="85"/>
      <c r="B27" s="86" t="s">
        <v>22</v>
      </c>
      <c r="C27" s="87"/>
      <c r="D27" s="88"/>
      <c r="E27" s="89" t="s">
        <v>27</v>
      </c>
      <c r="F27" s="90" t="s">
        <v>28</v>
      </c>
      <c r="G27" s="86" t="s">
        <v>22</v>
      </c>
      <c r="H27" s="87"/>
      <c r="I27" s="88"/>
      <c r="J27" s="89" t="s">
        <v>27</v>
      </c>
      <c r="K27" s="90" t="s">
        <v>28</v>
      </c>
      <c r="L27" s="91" t="s">
        <v>22</v>
      </c>
      <c r="M27" s="91"/>
      <c r="N27" s="91"/>
      <c r="O27" s="92" t="s">
        <v>27</v>
      </c>
      <c r="P27" s="92" t="s">
        <v>28</v>
      </c>
      <c r="Q27" s="91" t="s">
        <v>22</v>
      </c>
      <c r="R27" s="91"/>
      <c r="S27" s="91"/>
      <c r="T27" s="92" t="s">
        <v>27</v>
      </c>
      <c r="U27" s="92" t="s">
        <v>28</v>
      </c>
    </row>
    <row r="28" spans="1:21" s="98" customFormat="1" ht="66" customHeight="1">
      <c r="A28" s="93"/>
      <c r="B28" s="94" t="s">
        <v>24</v>
      </c>
      <c r="C28" s="95" t="s">
        <v>25</v>
      </c>
      <c r="D28" s="95" t="s">
        <v>26</v>
      </c>
      <c r="E28" s="95" t="s">
        <v>26</v>
      </c>
      <c r="F28" s="96" t="s">
        <v>29</v>
      </c>
      <c r="G28" s="94" t="s">
        <v>24</v>
      </c>
      <c r="H28" s="95" t="s">
        <v>25</v>
      </c>
      <c r="I28" s="95" t="s">
        <v>26</v>
      </c>
      <c r="J28" s="95" t="s">
        <v>26</v>
      </c>
      <c r="K28" s="96" t="s">
        <v>29</v>
      </c>
      <c r="L28" s="97" t="s">
        <v>24</v>
      </c>
      <c r="M28" s="95" t="s">
        <v>25</v>
      </c>
      <c r="N28" s="95" t="s">
        <v>26</v>
      </c>
      <c r="O28" s="95" t="s">
        <v>26</v>
      </c>
      <c r="P28" s="95" t="s">
        <v>44</v>
      </c>
      <c r="Q28" s="97" t="s">
        <v>24</v>
      </c>
      <c r="R28" s="95" t="s">
        <v>25</v>
      </c>
      <c r="S28" s="95" t="s">
        <v>26</v>
      </c>
      <c r="T28" s="95" t="s">
        <v>26</v>
      </c>
      <c r="U28" s="95" t="s">
        <v>44</v>
      </c>
    </row>
    <row r="29" spans="1:21" s="108" customFormat="1" ht="15">
      <c r="A29" s="4" t="s">
        <v>2</v>
      </c>
      <c r="B29" s="77">
        <f>$E$73</f>
        <v>10</v>
      </c>
      <c r="C29" s="4">
        <v>1</v>
      </c>
      <c r="D29" s="4">
        <f>B29*C29</f>
        <v>10</v>
      </c>
      <c r="E29" s="78">
        <v>10.1</v>
      </c>
      <c r="F29" s="106">
        <f aca="true" t="shared" si="10" ref="F29:F35">E29-D29</f>
        <v>0.09999999999999964</v>
      </c>
      <c r="G29" s="36">
        <f>$E$74</f>
        <v>8</v>
      </c>
      <c r="H29" s="4">
        <v>1</v>
      </c>
      <c r="I29" s="4">
        <f aca="true" t="shared" si="11" ref="I29:I35">9*H29</f>
        <v>9</v>
      </c>
      <c r="J29" s="4"/>
      <c r="K29" s="107">
        <f aca="true" t="shared" si="12" ref="K29:K35">J29-I29</f>
        <v>-9</v>
      </c>
      <c r="L29" s="78">
        <f aca="true" t="shared" si="13" ref="L29:L35">SUM(G29,B29)</f>
        <v>18</v>
      </c>
      <c r="M29" s="4">
        <v>1</v>
      </c>
      <c r="N29" s="4">
        <f>L29*M29</f>
        <v>18</v>
      </c>
      <c r="O29" s="4"/>
      <c r="P29" s="106">
        <f aca="true" t="shared" si="14" ref="P29:P35">O29-N29</f>
        <v>-18</v>
      </c>
      <c r="Q29" s="78">
        <f>N29+'1 полугодие'!N32</f>
        <v>34</v>
      </c>
      <c r="R29" s="4">
        <v>1</v>
      </c>
      <c r="S29" s="78">
        <f>Q29*R29</f>
        <v>34</v>
      </c>
      <c r="T29" s="109"/>
      <c r="U29" s="106">
        <f aca="true" t="shared" si="15" ref="U29:U35">T29-S29</f>
        <v>-34</v>
      </c>
    </row>
    <row r="30" spans="1:21" s="108" customFormat="1" ht="15">
      <c r="A30" s="4" t="s">
        <v>3</v>
      </c>
      <c r="B30" s="77">
        <f aca="true" t="shared" si="16" ref="B30:B35">$E$73</f>
        <v>10</v>
      </c>
      <c r="C30" s="4">
        <v>1</v>
      </c>
      <c r="D30" s="4">
        <f aca="true" t="shared" si="17" ref="D30:D35">B30*C30</f>
        <v>10</v>
      </c>
      <c r="E30" s="78">
        <v>10.1</v>
      </c>
      <c r="F30" s="106">
        <f t="shared" si="10"/>
        <v>0.09999999999999964</v>
      </c>
      <c r="G30" s="36">
        <f aca="true" t="shared" si="18" ref="G30:G35">$E$74</f>
        <v>8</v>
      </c>
      <c r="H30" s="4">
        <v>1</v>
      </c>
      <c r="I30" s="4">
        <f t="shared" si="11"/>
        <v>9</v>
      </c>
      <c r="J30" s="4"/>
      <c r="K30" s="107">
        <f t="shared" si="12"/>
        <v>-9</v>
      </c>
      <c r="L30" s="78">
        <f t="shared" si="13"/>
        <v>18</v>
      </c>
      <c r="M30" s="4">
        <v>1</v>
      </c>
      <c r="N30" s="4">
        <f aca="true" t="shared" si="19" ref="N30:N35">L30*M30</f>
        <v>18</v>
      </c>
      <c r="O30" s="4"/>
      <c r="P30" s="106">
        <f t="shared" si="14"/>
        <v>-18</v>
      </c>
      <c r="Q30" s="78">
        <f>N30+'1 полугодие'!N33</f>
        <v>34</v>
      </c>
      <c r="R30" s="4">
        <v>1</v>
      </c>
      <c r="S30" s="78">
        <f aca="true" t="shared" si="20" ref="S30:S35">Q30*R30</f>
        <v>34</v>
      </c>
      <c r="T30" s="109"/>
      <c r="U30" s="106">
        <f t="shared" si="15"/>
        <v>-34</v>
      </c>
    </row>
    <row r="31" spans="1:21" s="108" customFormat="1" ht="15">
      <c r="A31" s="4" t="s">
        <v>4</v>
      </c>
      <c r="B31" s="77">
        <f t="shared" si="16"/>
        <v>10</v>
      </c>
      <c r="C31" s="4">
        <v>1</v>
      </c>
      <c r="D31" s="4">
        <f t="shared" si="17"/>
        <v>10</v>
      </c>
      <c r="E31" s="78">
        <v>10.1</v>
      </c>
      <c r="F31" s="106">
        <f t="shared" si="10"/>
        <v>0.09999999999999964</v>
      </c>
      <c r="G31" s="36">
        <f t="shared" si="18"/>
        <v>8</v>
      </c>
      <c r="H31" s="4">
        <v>1</v>
      </c>
      <c r="I31" s="4">
        <f t="shared" si="11"/>
        <v>9</v>
      </c>
      <c r="J31" s="4"/>
      <c r="K31" s="107">
        <f t="shared" si="12"/>
        <v>-9</v>
      </c>
      <c r="L31" s="78">
        <f t="shared" si="13"/>
        <v>18</v>
      </c>
      <c r="M31" s="4">
        <v>1</v>
      </c>
      <c r="N31" s="4">
        <f t="shared" si="19"/>
        <v>18</v>
      </c>
      <c r="O31" s="4"/>
      <c r="P31" s="106">
        <f t="shared" si="14"/>
        <v>-18</v>
      </c>
      <c r="Q31" s="78">
        <f>N31+'1 полугодие'!N34</f>
        <v>34</v>
      </c>
      <c r="R31" s="4">
        <v>1</v>
      </c>
      <c r="S31" s="78">
        <f t="shared" si="20"/>
        <v>34</v>
      </c>
      <c r="T31" s="109"/>
      <c r="U31" s="106">
        <f t="shared" si="15"/>
        <v>-34</v>
      </c>
    </row>
    <row r="32" spans="1:21" s="108" customFormat="1" ht="15">
      <c r="A32" s="4" t="s">
        <v>6</v>
      </c>
      <c r="B32" s="77">
        <f t="shared" si="16"/>
        <v>10</v>
      </c>
      <c r="C32" s="4">
        <v>1</v>
      </c>
      <c r="D32" s="4">
        <f t="shared" si="17"/>
        <v>10</v>
      </c>
      <c r="E32" s="78">
        <v>10.1</v>
      </c>
      <c r="F32" s="106">
        <f t="shared" si="10"/>
        <v>0.09999999999999964</v>
      </c>
      <c r="G32" s="36">
        <f t="shared" si="18"/>
        <v>8</v>
      </c>
      <c r="H32" s="4">
        <v>1</v>
      </c>
      <c r="I32" s="4">
        <f t="shared" si="11"/>
        <v>9</v>
      </c>
      <c r="J32" s="4"/>
      <c r="K32" s="107">
        <f t="shared" si="12"/>
        <v>-9</v>
      </c>
      <c r="L32" s="78">
        <f t="shared" si="13"/>
        <v>18</v>
      </c>
      <c r="M32" s="4">
        <v>1</v>
      </c>
      <c r="N32" s="4">
        <f t="shared" si="19"/>
        <v>18</v>
      </c>
      <c r="O32" s="4"/>
      <c r="P32" s="106">
        <f t="shared" si="14"/>
        <v>-18</v>
      </c>
      <c r="Q32" s="78">
        <f>N32+'1 полугодие'!N35</f>
        <v>34</v>
      </c>
      <c r="R32" s="4">
        <v>1</v>
      </c>
      <c r="S32" s="78">
        <f t="shared" si="20"/>
        <v>34</v>
      </c>
      <c r="T32" s="109"/>
      <c r="U32" s="106">
        <f t="shared" si="15"/>
        <v>-34</v>
      </c>
    </row>
    <row r="33" spans="1:21" s="108" customFormat="1" ht="15">
      <c r="A33" s="4" t="s">
        <v>7</v>
      </c>
      <c r="B33" s="77">
        <f t="shared" si="16"/>
        <v>10</v>
      </c>
      <c r="C33" s="4">
        <v>1</v>
      </c>
      <c r="D33" s="4">
        <f t="shared" si="17"/>
        <v>10</v>
      </c>
      <c r="E33" s="78">
        <v>10.1</v>
      </c>
      <c r="F33" s="106">
        <f t="shared" si="10"/>
        <v>0.09999999999999964</v>
      </c>
      <c r="G33" s="36">
        <f t="shared" si="18"/>
        <v>8</v>
      </c>
      <c r="H33" s="4">
        <v>1</v>
      </c>
      <c r="I33" s="4">
        <f t="shared" si="11"/>
        <v>9</v>
      </c>
      <c r="J33" s="4"/>
      <c r="K33" s="107">
        <f t="shared" si="12"/>
        <v>-9</v>
      </c>
      <c r="L33" s="78">
        <f t="shared" si="13"/>
        <v>18</v>
      </c>
      <c r="M33" s="4">
        <v>1</v>
      </c>
      <c r="N33" s="4">
        <f t="shared" si="19"/>
        <v>18</v>
      </c>
      <c r="O33" s="4"/>
      <c r="P33" s="106">
        <f t="shared" si="14"/>
        <v>-18</v>
      </c>
      <c r="Q33" s="78">
        <f>N33+'1 полугодие'!N36</f>
        <v>34</v>
      </c>
      <c r="R33" s="4">
        <v>1</v>
      </c>
      <c r="S33" s="78">
        <f t="shared" si="20"/>
        <v>34</v>
      </c>
      <c r="T33" s="109"/>
      <c r="U33" s="106">
        <f t="shared" si="15"/>
        <v>-34</v>
      </c>
    </row>
    <row r="34" spans="1:21" s="108" customFormat="1" ht="15">
      <c r="A34" s="4" t="s">
        <v>9</v>
      </c>
      <c r="B34" s="77">
        <f t="shared" si="16"/>
        <v>10</v>
      </c>
      <c r="C34" s="4">
        <v>1</v>
      </c>
      <c r="D34" s="4">
        <f t="shared" si="17"/>
        <v>10</v>
      </c>
      <c r="E34" s="78">
        <v>10.1</v>
      </c>
      <c r="F34" s="106">
        <f t="shared" si="10"/>
        <v>0.09999999999999964</v>
      </c>
      <c r="G34" s="36">
        <f t="shared" si="18"/>
        <v>8</v>
      </c>
      <c r="H34" s="4">
        <v>1</v>
      </c>
      <c r="I34" s="4">
        <f t="shared" si="11"/>
        <v>9</v>
      </c>
      <c r="J34" s="4"/>
      <c r="K34" s="107">
        <f t="shared" si="12"/>
        <v>-9</v>
      </c>
      <c r="L34" s="78">
        <f t="shared" si="13"/>
        <v>18</v>
      </c>
      <c r="M34" s="4">
        <v>1</v>
      </c>
      <c r="N34" s="4">
        <f t="shared" si="19"/>
        <v>18</v>
      </c>
      <c r="O34" s="4"/>
      <c r="P34" s="106">
        <f t="shared" si="14"/>
        <v>-18</v>
      </c>
      <c r="Q34" s="78">
        <f>N34+'1 полугодие'!N37</f>
        <v>34</v>
      </c>
      <c r="R34" s="4">
        <v>1</v>
      </c>
      <c r="S34" s="78">
        <f t="shared" si="20"/>
        <v>34</v>
      </c>
      <c r="T34" s="109"/>
      <c r="U34" s="106">
        <f t="shared" si="15"/>
        <v>-34</v>
      </c>
    </row>
    <row r="35" spans="1:21" s="108" customFormat="1" ht="15">
      <c r="A35" s="4" t="s">
        <v>10</v>
      </c>
      <c r="B35" s="77">
        <f t="shared" si="16"/>
        <v>10</v>
      </c>
      <c r="C35" s="4">
        <v>1</v>
      </c>
      <c r="D35" s="4">
        <f t="shared" si="17"/>
        <v>10</v>
      </c>
      <c r="E35" s="78">
        <v>10.1</v>
      </c>
      <c r="F35" s="106">
        <f t="shared" si="10"/>
        <v>0.09999999999999964</v>
      </c>
      <c r="G35" s="36">
        <f t="shared" si="18"/>
        <v>8</v>
      </c>
      <c r="H35" s="4">
        <v>1</v>
      </c>
      <c r="I35" s="4">
        <f t="shared" si="11"/>
        <v>9</v>
      </c>
      <c r="J35" s="4"/>
      <c r="K35" s="107">
        <f t="shared" si="12"/>
        <v>-9</v>
      </c>
      <c r="L35" s="78">
        <f t="shared" si="13"/>
        <v>18</v>
      </c>
      <c r="M35" s="4">
        <v>1</v>
      </c>
      <c r="N35" s="4">
        <f t="shared" si="19"/>
        <v>18</v>
      </c>
      <c r="O35" s="4"/>
      <c r="P35" s="106">
        <f t="shared" si="14"/>
        <v>-18</v>
      </c>
      <c r="Q35" s="78">
        <f>N35+'1 полугодие'!N38</f>
        <v>34</v>
      </c>
      <c r="R35" s="4">
        <v>1</v>
      </c>
      <c r="S35" s="78">
        <f t="shared" si="20"/>
        <v>34</v>
      </c>
      <c r="T35" s="109"/>
      <c r="U35" s="106">
        <f t="shared" si="15"/>
        <v>-34</v>
      </c>
    </row>
    <row r="36" spans="7:10" ht="15">
      <c r="G36" s="2"/>
      <c r="H36" s="2"/>
      <c r="I36" s="2"/>
      <c r="J36" s="2"/>
    </row>
    <row r="37" spans="1:12" ht="15.75">
      <c r="A37" s="19" t="s">
        <v>31</v>
      </c>
      <c r="B37" s="2"/>
      <c r="C37" s="2"/>
      <c r="G37" t="s">
        <v>35</v>
      </c>
      <c r="H37" s="6"/>
      <c r="I37" s="6"/>
      <c r="J37" s="6"/>
      <c r="K37" s="6"/>
      <c r="L37" s="6"/>
    </row>
    <row r="38" spans="1:21" s="98" customFormat="1" ht="15">
      <c r="A38" s="82" t="s">
        <v>1</v>
      </c>
      <c r="B38" s="83" t="s">
        <v>20</v>
      </c>
      <c r="C38" s="84"/>
      <c r="D38" s="84"/>
      <c r="E38" s="84"/>
      <c r="F38" s="84"/>
      <c r="G38" s="83" t="s">
        <v>21</v>
      </c>
      <c r="H38" s="84"/>
      <c r="I38" s="84"/>
      <c r="J38" s="84"/>
      <c r="K38" s="84"/>
      <c r="L38" s="83" t="s">
        <v>43</v>
      </c>
      <c r="M38" s="84"/>
      <c r="N38" s="84"/>
      <c r="O38" s="84"/>
      <c r="P38" s="84"/>
      <c r="Q38" s="83" t="s">
        <v>45</v>
      </c>
      <c r="R38" s="84"/>
      <c r="S38" s="84"/>
      <c r="T38" s="84"/>
      <c r="U38" s="84"/>
    </row>
    <row r="39" spans="1:21" s="98" customFormat="1" ht="24">
      <c r="A39" s="85"/>
      <c r="B39" s="86" t="s">
        <v>22</v>
      </c>
      <c r="C39" s="87"/>
      <c r="D39" s="88"/>
      <c r="E39" s="89" t="s">
        <v>27</v>
      </c>
      <c r="F39" s="90" t="s">
        <v>28</v>
      </c>
      <c r="G39" s="86" t="s">
        <v>22</v>
      </c>
      <c r="H39" s="87"/>
      <c r="I39" s="88"/>
      <c r="J39" s="89" t="s">
        <v>27</v>
      </c>
      <c r="K39" s="90" t="s">
        <v>28</v>
      </c>
      <c r="L39" s="91" t="s">
        <v>22</v>
      </c>
      <c r="M39" s="91"/>
      <c r="N39" s="91"/>
      <c r="O39" s="92" t="s">
        <v>27</v>
      </c>
      <c r="P39" s="92" t="s">
        <v>28</v>
      </c>
      <c r="Q39" s="91" t="s">
        <v>22</v>
      </c>
      <c r="R39" s="91"/>
      <c r="S39" s="91"/>
      <c r="T39" s="92" t="s">
        <v>27</v>
      </c>
      <c r="U39" s="92" t="s">
        <v>28</v>
      </c>
    </row>
    <row r="40" spans="1:21" s="98" customFormat="1" ht="34.5" customHeight="1">
      <c r="A40" s="93"/>
      <c r="B40" s="94" t="s">
        <v>24</v>
      </c>
      <c r="C40" s="95" t="s">
        <v>25</v>
      </c>
      <c r="D40" s="95" t="s">
        <v>26</v>
      </c>
      <c r="E40" s="95" t="s">
        <v>26</v>
      </c>
      <c r="F40" s="96" t="s">
        <v>29</v>
      </c>
      <c r="G40" s="94" t="s">
        <v>24</v>
      </c>
      <c r="H40" s="95" t="s">
        <v>25</v>
      </c>
      <c r="I40" s="95" t="s">
        <v>26</v>
      </c>
      <c r="J40" s="95" t="s">
        <v>26</v>
      </c>
      <c r="K40" s="96" t="s">
        <v>29</v>
      </c>
      <c r="L40" s="97" t="s">
        <v>24</v>
      </c>
      <c r="M40" s="95" t="s">
        <v>25</v>
      </c>
      <c r="N40" s="95" t="s">
        <v>26</v>
      </c>
      <c r="O40" s="95" t="s">
        <v>26</v>
      </c>
      <c r="P40" s="95" t="s">
        <v>44</v>
      </c>
      <c r="Q40" s="97" t="s">
        <v>24</v>
      </c>
      <c r="R40" s="95" t="s">
        <v>25</v>
      </c>
      <c r="S40" s="95" t="s">
        <v>26</v>
      </c>
      <c r="T40" s="95" t="s">
        <v>26</v>
      </c>
      <c r="U40" s="95" t="s">
        <v>44</v>
      </c>
    </row>
    <row r="41" spans="1:21" s="108" customFormat="1" ht="15">
      <c r="A41" s="4" t="s">
        <v>36</v>
      </c>
      <c r="B41" s="77">
        <f>$E$73</f>
        <v>10</v>
      </c>
      <c r="C41" s="4">
        <v>1</v>
      </c>
      <c r="D41" s="4">
        <f>B41*C41</f>
        <v>10</v>
      </c>
      <c r="E41" s="78">
        <v>10.1</v>
      </c>
      <c r="F41" s="106">
        <f aca="true" t="shared" si="21" ref="F41:F49">E41-D41</f>
        <v>0.09999999999999964</v>
      </c>
      <c r="G41" s="36">
        <f>$E$74</f>
        <v>8</v>
      </c>
      <c r="H41" s="4">
        <v>1</v>
      </c>
      <c r="I41" s="4">
        <f>H41*G41</f>
        <v>8</v>
      </c>
      <c r="J41" s="20"/>
      <c r="K41" s="107">
        <f aca="true" t="shared" si="22" ref="K41:K46">J41-I41</f>
        <v>-8</v>
      </c>
      <c r="L41" s="78">
        <f aca="true" t="shared" si="23" ref="L41:L49">SUM(G41,B41)</f>
        <v>18</v>
      </c>
      <c r="M41" s="4">
        <v>1</v>
      </c>
      <c r="N41" s="78">
        <f aca="true" t="shared" si="24" ref="N41:O48">D41+I41</f>
        <v>18</v>
      </c>
      <c r="O41" s="4"/>
      <c r="P41" s="107">
        <f aca="true" t="shared" si="25" ref="P41:P49">O41-N41</f>
        <v>-18</v>
      </c>
      <c r="Q41" s="78">
        <f>N41+'1 полугодие'!N46</f>
        <v>34</v>
      </c>
      <c r="R41" s="4">
        <v>1</v>
      </c>
      <c r="S41" s="78">
        <f>R41*Q41</f>
        <v>34</v>
      </c>
      <c r="T41" s="4"/>
      <c r="U41" s="107">
        <f aca="true" t="shared" si="26" ref="U41:U49">T41-S41</f>
        <v>-34</v>
      </c>
    </row>
    <row r="42" spans="1:21" s="108" customFormat="1" ht="15">
      <c r="A42" s="4" t="s">
        <v>36</v>
      </c>
      <c r="B42" s="77">
        <f aca="true" t="shared" si="27" ref="B42:B49">$E$73</f>
        <v>10</v>
      </c>
      <c r="C42" s="4">
        <v>1</v>
      </c>
      <c r="D42" s="4">
        <f aca="true" t="shared" si="28" ref="D42:D49">B42*C42</f>
        <v>10</v>
      </c>
      <c r="E42" s="78">
        <v>10.1</v>
      </c>
      <c r="F42" s="106">
        <f t="shared" si="21"/>
        <v>0.09999999999999964</v>
      </c>
      <c r="G42" s="36">
        <f aca="true" t="shared" si="29" ref="G42:G48">$E$74</f>
        <v>8</v>
      </c>
      <c r="H42" s="4">
        <v>1</v>
      </c>
      <c r="I42" s="4">
        <f aca="true" t="shared" si="30" ref="I42:I49">H42*G42</f>
        <v>8</v>
      </c>
      <c r="J42" s="20"/>
      <c r="K42" s="107">
        <f t="shared" si="22"/>
        <v>-8</v>
      </c>
      <c r="L42" s="78">
        <f t="shared" si="23"/>
        <v>18</v>
      </c>
      <c r="M42" s="4">
        <v>1</v>
      </c>
      <c r="N42" s="78">
        <f t="shared" si="24"/>
        <v>18</v>
      </c>
      <c r="O42" s="4"/>
      <c r="P42" s="107">
        <f t="shared" si="25"/>
        <v>-18</v>
      </c>
      <c r="Q42" s="78">
        <f>N42+'1 полугодие'!N47</f>
        <v>34</v>
      </c>
      <c r="R42" s="4">
        <v>1</v>
      </c>
      <c r="S42" s="78">
        <f aca="true" t="shared" si="31" ref="S42:S49">R42*Q42</f>
        <v>34</v>
      </c>
      <c r="T42" s="4"/>
      <c r="U42" s="107">
        <f t="shared" si="26"/>
        <v>-34</v>
      </c>
    </row>
    <row r="43" spans="1:21" s="108" customFormat="1" ht="15">
      <c r="A43" s="4" t="s">
        <v>37</v>
      </c>
      <c r="B43" s="77">
        <f t="shared" si="27"/>
        <v>10</v>
      </c>
      <c r="C43" s="4">
        <v>1</v>
      </c>
      <c r="D43" s="4">
        <f t="shared" si="28"/>
        <v>10</v>
      </c>
      <c r="E43" s="78">
        <v>10.1</v>
      </c>
      <c r="F43" s="106">
        <f t="shared" si="21"/>
        <v>0.09999999999999964</v>
      </c>
      <c r="G43" s="36">
        <f t="shared" si="29"/>
        <v>8</v>
      </c>
      <c r="H43" s="4">
        <v>1</v>
      </c>
      <c r="I43" s="4">
        <f t="shared" si="30"/>
        <v>8</v>
      </c>
      <c r="J43" s="20"/>
      <c r="K43" s="107">
        <f t="shared" si="22"/>
        <v>-8</v>
      </c>
      <c r="L43" s="78">
        <f t="shared" si="23"/>
        <v>18</v>
      </c>
      <c r="M43" s="4">
        <v>1</v>
      </c>
      <c r="N43" s="78">
        <f t="shared" si="24"/>
        <v>18</v>
      </c>
      <c r="O43" s="4"/>
      <c r="P43" s="107">
        <f t="shared" si="25"/>
        <v>-18</v>
      </c>
      <c r="Q43" s="78">
        <f>N43+'1 полугодие'!N48</f>
        <v>34</v>
      </c>
      <c r="R43" s="4">
        <v>1</v>
      </c>
      <c r="S43" s="78">
        <f t="shared" si="31"/>
        <v>34</v>
      </c>
      <c r="T43" s="4"/>
      <c r="U43" s="107">
        <f t="shared" si="26"/>
        <v>-34</v>
      </c>
    </row>
    <row r="44" spans="1:21" s="108" customFormat="1" ht="15">
      <c r="A44" s="4" t="s">
        <v>37</v>
      </c>
      <c r="B44" s="77">
        <f t="shared" si="27"/>
        <v>10</v>
      </c>
      <c r="C44" s="4">
        <v>1</v>
      </c>
      <c r="D44" s="4">
        <f t="shared" si="28"/>
        <v>10</v>
      </c>
      <c r="E44" s="78">
        <v>10.1</v>
      </c>
      <c r="F44" s="106">
        <f t="shared" si="21"/>
        <v>0.09999999999999964</v>
      </c>
      <c r="G44" s="36">
        <f t="shared" si="29"/>
        <v>8</v>
      </c>
      <c r="H44" s="4">
        <v>2</v>
      </c>
      <c r="I44" s="4">
        <f t="shared" si="30"/>
        <v>16</v>
      </c>
      <c r="J44" s="20"/>
      <c r="K44" s="107">
        <f t="shared" si="22"/>
        <v>-16</v>
      </c>
      <c r="L44" s="78">
        <f t="shared" si="23"/>
        <v>18</v>
      </c>
      <c r="M44" s="4">
        <v>1</v>
      </c>
      <c r="N44" s="78">
        <f t="shared" si="24"/>
        <v>26</v>
      </c>
      <c r="O44" s="4"/>
      <c r="P44" s="107">
        <f t="shared" si="25"/>
        <v>-26</v>
      </c>
      <c r="Q44" s="78">
        <f>N44+'1 полугодие'!N49</f>
        <v>42</v>
      </c>
      <c r="R44" s="4">
        <v>1</v>
      </c>
      <c r="S44" s="78">
        <f t="shared" si="31"/>
        <v>42</v>
      </c>
      <c r="T44" s="4"/>
      <c r="U44" s="107">
        <f t="shared" si="26"/>
        <v>-42</v>
      </c>
    </row>
    <row r="45" spans="1:21" s="108" customFormat="1" ht="15">
      <c r="A45" s="4" t="s">
        <v>38</v>
      </c>
      <c r="B45" s="77">
        <f t="shared" si="27"/>
        <v>10</v>
      </c>
      <c r="C45" s="4">
        <v>1</v>
      </c>
      <c r="D45" s="4">
        <f t="shared" si="28"/>
        <v>10</v>
      </c>
      <c r="E45" s="78">
        <v>10.1</v>
      </c>
      <c r="F45" s="106">
        <f t="shared" si="21"/>
        <v>0.09999999999999964</v>
      </c>
      <c r="G45" s="36">
        <f t="shared" si="29"/>
        <v>8</v>
      </c>
      <c r="H45" s="4">
        <v>1</v>
      </c>
      <c r="I45" s="4">
        <f t="shared" si="30"/>
        <v>8</v>
      </c>
      <c r="J45" s="20"/>
      <c r="K45" s="107">
        <f t="shared" si="22"/>
        <v>-8</v>
      </c>
      <c r="L45" s="78">
        <f t="shared" si="23"/>
        <v>18</v>
      </c>
      <c r="M45" s="4">
        <v>1</v>
      </c>
      <c r="N45" s="78">
        <f t="shared" si="24"/>
        <v>18</v>
      </c>
      <c r="O45" s="4"/>
      <c r="P45" s="107">
        <f t="shared" si="25"/>
        <v>-18</v>
      </c>
      <c r="Q45" s="78">
        <f>N45+'1 полугодие'!N50</f>
        <v>34</v>
      </c>
      <c r="R45" s="4">
        <v>1</v>
      </c>
      <c r="S45" s="78">
        <f t="shared" si="31"/>
        <v>34</v>
      </c>
      <c r="T45" s="4"/>
      <c r="U45" s="107">
        <f t="shared" si="26"/>
        <v>-34</v>
      </c>
    </row>
    <row r="46" spans="1:21" s="108" customFormat="1" ht="15">
      <c r="A46" s="4" t="s">
        <v>5</v>
      </c>
      <c r="B46" s="77">
        <f t="shared" si="27"/>
        <v>10</v>
      </c>
      <c r="C46" s="4">
        <v>1</v>
      </c>
      <c r="D46" s="4">
        <f t="shared" si="28"/>
        <v>10</v>
      </c>
      <c r="E46" s="78">
        <v>10.1</v>
      </c>
      <c r="F46" s="106">
        <f t="shared" si="21"/>
        <v>0.09999999999999964</v>
      </c>
      <c r="G46" s="36">
        <f t="shared" si="29"/>
        <v>8</v>
      </c>
      <c r="H46" s="4">
        <v>2</v>
      </c>
      <c r="I46" s="4">
        <f t="shared" si="30"/>
        <v>16</v>
      </c>
      <c r="J46" s="20"/>
      <c r="K46" s="107">
        <f t="shared" si="22"/>
        <v>-16</v>
      </c>
      <c r="L46" s="78">
        <f t="shared" si="23"/>
        <v>18</v>
      </c>
      <c r="M46" s="4">
        <v>2</v>
      </c>
      <c r="N46" s="78">
        <f t="shared" si="24"/>
        <v>26</v>
      </c>
      <c r="O46" s="4"/>
      <c r="P46" s="107">
        <f t="shared" si="25"/>
        <v>-26</v>
      </c>
      <c r="Q46" s="78">
        <f>N46+'1 полугодие'!N51</f>
        <v>49</v>
      </c>
      <c r="R46" s="4">
        <v>2</v>
      </c>
      <c r="S46" s="78">
        <f t="shared" si="31"/>
        <v>98</v>
      </c>
      <c r="T46" s="4"/>
      <c r="U46" s="107">
        <f t="shared" si="26"/>
        <v>-98</v>
      </c>
    </row>
    <row r="47" spans="1:21" s="108" customFormat="1" ht="15">
      <c r="A47" s="4" t="s">
        <v>11</v>
      </c>
      <c r="B47" s="77">
        <f t="shared" si="27"/>
        <v>10</v>
      </c>
      <c r="C47" s="4">
        <v>2</v>
      </c>
      <c r="D47" s="4">
        <f t="shared" si="28"/>
        <v>20</v>
      </c>
      <c r="E47" s="78">
        <v>20.1</v>
      </c>
      <c r="F47" s="106">
        <f t="shared" si="21"/>
        <v>0.10000000000000142</v>
      </c>
      <c r="G47" s="36">
        <f t="shared" si="29"/>
        <v>8</v>
      </c>
      <c r="H47" s="4">
        <v>2</v>
      </c>
      <c r="I47" s="4">
        <f t="shared" si="30"/>
        <v>16</v>
      </c>
      <c r="J47" s="20"/>
      <c r="K47" s="107">
        <f>J47-I47</f>
        <v>-16</v>
      </c>
      <c r="L47" s="78">
        <f t="shared" si="23"/>
        <v>18</v>
      </c>
      <c r="M47" s="4">
        <v>2</v>
      </c>
      <c r="N47" s="78">
        <f t="shared" si="24"/>
        <v>36</v>
      </c>
      <c r="O47" s="4"/>
      <c r="P47" s="107">
        <f t="shared" si="25"/>
        <v>-36</v>
      </c>
      <c r="Q47" s="78">
        <f>N47+'1 полугодие'!N52</f>
        <v>68</v>
      </c>
      <c r="R47" s="4">
        <v>2</v>
      </c>
      <c r="S47" s="78">
        <f t="shared" si="31"/>
        <v>136</v>
      </c>
      <c r="T47" s="4"/>
      <c r="U47" s="107">
        <f t="shared" si="26"/>
        <v>-136</v>
      </c>
    </row>
    <row r="48" spans="1:21" s="108" customFormat="1" ht="15">
      <c r="A48" s="4" t="s">
        <v>12</v>
      </c>
      <c r="B48" s="77">
        <f t="shared" si="27"/>
        <v>10</v>
      </c>
      <c r="C48" s="4">
        <v>2</v>
      </c>
      <c r="D48" s="4">
        <f t="shared" si="28"/>
        <v>20</v>
      </c>
      <c r="E48" s="78">
        <v>20.1</v>
      </c>
      <c r="F48" s="106">
        <f t="shared" si="21"/>
        <v>0.10000000000000142</v>
      </c>
      <c r="G48" s="36">
        <f t="shared" si="29"/>
        <v>8</v>
      </c>
      <c r="H48" s="4">
        <v>2</v>
      </c>
      <c r="I48" s="4">
        <f t="shared" si="30"/>
        <v>16</v>
      </c>
      <c r="J48" s="20"/>
      <c r="K48" s="107">
        <f>J48-I48</f>
        <v>-16</v>
      </c>
      <c r="L48" s="78">
        <f t="shared" si="23"/>
        <v>18</v>
      </c>
      <c r="M48" s="4">
        <v>2</v>
      </c>
      <c r="N48" s="78">
        <f t="shared" si="24"/>
        <v>36</v>
      </c>
      <c r="O48" s="4"/>
      <c r="P48" s="107">
        <f t="shared" si="25"/>
        <v>-36</v>
      </c>
      <c r="Q48" s="78">
        <f>N48+'1 полугодие'!N53</f>
        <v>68</v>
      </c>
      <c r="R48" s="4">
        <v>2</v>
      </c>
      <c r="S48" s="78">
        <f t="shared" si="31"/>
        <v>136</v>
      </c>
      <c r="T48" s="4"/>
      <c r="U48" s="107">
        <f t="shared" si="26"/>
        <v>-136</v>
      </c>
    </row>
    <row r="49" spans="1:21" s="108" customFormat="1" ht="15">
      <c r="A49" s="5" t="s">
        <v>13</v>
      </c>
      <c r="B49" s="77">
        <f t="shared" si="27"/>
        <v>10</v>
      </c>
      <c r="C49" s="4">
        <v>2</v>
      </c>
      <c r="D49" s="4">
        <f t="shared" si="28"/>
        <v>20</v>
      </c>
      <c r="E49" s="78">
        <v>20.1</v>
      </c>
      <c r="F49" s="106">
        <f t="shared" si="21"/>
        <v>0.10000000000000142</v>
      </c>
      <c r="G49" s="36">
        <f>$E$74</f>
        <v>8</v>
      </c>
      <c r="H49" s="4">
        <v>2</v>
      </c>
      <c r="I49" s="4">
        <f t="shared" si="30"/>
        <v>16</v>
      </c>
      <c r="J49" s="20"/>
      <c r="K49" s="107">
        <f>J49-I49</f>
        <v>-16</v>
      </c>
      <c r="L49" s="78">
        <f t="shared" si="23"/>
        <v>18</v>
      </c>
      <c r="M49" s="4">
        <v>2</v>
      </c>
      <c r="N49" s="78">
        <f>L49*M49</f>
        <v>36</v>
      </c>
      <c r="O49" s="4"/>
      <c r="P49" s="107">
        <f t="shared" si="25"/>
        <v>-36</v>
      </c>
      <c r="Q49" s="78">
        <f>N49+'1 полугодие'!N54</f>
        <v>68</v>
      </c>
      <c r="R49" s="4">
        <v>2</v>
      </c>
      <c r="S49" s="78">
        <f t="shared" si="31"/>
        <v>136</v>
      </c>
      <c r="T49" s="4"/>
      <c r="U49" s="107">
        <f t="shared" si="26"/>
        <v>-136</v>
      </c>
    </row>
    <row r="52" spans="1:12" ht="15">
      <c r="A52" s="35" t="s">
        <v>40</v>
      </c>
      <c r="B52" s="2"/>
      <c r="C52" s="2"/>
      <c r="G52" t="s">
        <v>41</v>
      </c>
      <c r="H52" s="6"/>
      <c r="I52" s="6"/>
      <c r="J52" s="3"/>
      <c r="K52" s="3"/>
      <c r="L52" s="3"/>
    </row>
    <row r="53" spans="1:3" ht="15">
      <c r="A53" s="3"/>
      <c r="B53" s="3"/>
      <c r="C53" s="3"/>
    </row>
    <row r="54" spans="1:21" s="98" customFormat="1" ht="15">
      <c r="A54" s="82" t="s">
        <v>1</v>
      </c>
      <c r="B54" s="83" t="s">
        <v>20</v>
      </c>
      <c r="C54" s="84"/>
      <c r="D54" s="84"/>
      <c r="E54" s="84"/>
      <c r="F54" s="84"/>
      <c r="G54" s="83" t="s">
        <v>21</v>
      </c>
      <c r="H54" s="84"/>
      <c r="I54" s="84"/>
      <c r="J54" s="84"/>
      <c r="K54" s="84"/>
      <c r="L54" s="83" t="s">
        <v>43</v>
      </c>
      <c r="M54" s="84"/>
      <c r="N54" s="84"/>
      <c r="O54" s="84"/>
      <c r="P54" s="84"/>
      <c r="Q54" s="83" t="s">
        <v>45</v>
      </c>
      <c r="R54" s="84"/>
      <c r="S54" s="84"/>
      <c r="T54" s="84"/>
      <c r="U54" s="84"/>
    </row>
    <row r="55" spans="1:21" s="98" customFormat="1" ht="24">
      <c r="A55" s="85"/>
      <c r="B55" s="86" t="s">
        <v>22</v>
      </c>
      <c r="C55" s="87"/>
      <c r="D55" s="88"/>
      <c r="E55" s="89" t="s">
        <v>27</v>
      </c>
      <c r="F55" s="90" t="s">
        <v>28</v>
      </c>
      <c r="G55" s="86" t="s">
        <v>22</v>
      </c>
      <c r="H55" s="87"/>
      <c r="I55" s="88"/>
      <c r="J55" s="89" t="s">
        <v>27</v>
      </c>
      <c r="K55" s="90" t="s">
        <v>28</v>
      </c>
      <c r="L55" s="91" t="s">
        <v>22</v>
      </c>
      <c r="M55" s="91"/>
      <c r="N55" s="91"/>
      <c r="O55" s="92" t="s">
        <v>27</v>
      </c>
      <c r="P55" s="92" t="s">
        <v>28</v>
      </c>
      <c r="Q55" s="91" t="s">
        <v>22</v>
      </c>
      <c r="R55" s="91"/>
      <c r="S55" s="91"/>
      <c r="T55" s="92" t="s">
        <v>27</v>
      </c>
      <c r="U55" s="92" t="s">
        <v>28</v>
      </c>
    </row>
    <row r="56" spans="1:21" s="98" customFormat="1" ht="35.25" customHeight="1">
      <c r="A56" s="85"/>
      <c r="B56" s="99" t="s">
        <v>24</v>
      </c>
      <c r="C56" s="100" t="s">
        <v>25</v>
      </c>
      <c r="D56" s="100" t="s">
        <v>26</v>
      </c>
      <c r="E56" s="100" t="s">
        <v>26</v>
      </c>
      <c r="F56" s="101" t="s">
        <v>29</v>
      </c>
      <c r="G56" s="99" t="s">
        <v>24</v>
      </c>
      <c r="H56" s="100" t="s">
        <v>25</v>
      </c>
      <c r="I56" s="100" t="s">
        <v>26</v>
      </c>
      <c r="J56" s="100" t="s">
        <v>26</v>
      </c>
      <c r="K56" s="101" t="s">
        <v>29</v>
      </c>
      <c r="L56" s="102" t="s">
        <v>24</v>
      </c>
      <c r="M56" s="100" t="s">
        <v>25</v>
      </c>
      <c r="N56" s="100" t="s">
        <v>26</v>
      </c>
      <c r="O56" s="100" t="s">
        <v>26</v>
      </c>
      <c r="P56" s="100" t="s">
        <v>44</v>
      </c>
      <c r="Q56" s="102" t="s">
        <v>24</v>
      </c>
      <c r="R56" s="100" t="s">
        <v>25</v>
      </c>
      <c r="S56" s="100" t="s">
        <v>26</v>
      </c>
      <c r="T56" s="100" t="s">
        <v>26</v>
      </c>
      <c r="U56" s="100" t="s">
        <v>44</v>
      </c>
    </row>
    <row r="57" spans="1:21" ht="15">
      <c r="A57" s="4" t="s">
        <v>5</v>
      </c>
      <c r="B57" s="77">
        <f>$E$73</f>
        <v>10</v>
      </c>
      <c r="C57" s="36">
        <v>2</v>
      </c>
      <c r="D57" s="36">
        <f>B57*C57</f>
        <v>20</v>
      </c>
      <c r="E57" s="36"/>
      <c r="F57" s="105">
        <f aca="true" t="shared" si="32" ref="F57:F70">E57-D57</f>
        <v>-20</v>
      </c>
      <c r="G57" s="36">
        <f>$E$74</f>
        <v>8</v>
      </c>
      <c r="H57" s="36">
        <v>2</v>
      </c>
      <c r="I57" s="36">
        <f>G57*H57</f>
        <v>16</v>
      </c>
      <c r="J57" s="36"/>
      <c r="K57" s="103">
        <f aca="true" t="shared" si="33" ref="K57:K69">J57-I57</f>
        <v>-16</v>
      </c>
      <c r="L57" s="75">
        <f aca="true" t="shared" si="34" ref="L57:L70">SUM(G57,B57)</f>
        <v>18</v>
      </c>
      <c r="M57" s="36">
        <v>2</v>
      </c>
      <c r="N57" s="36">
        <v>32</v>
      </c>
      <c r="O57" s="36"/>
      <c r="P57" s="103">
        <f aca="true" t="shared" si="35" ref="P57:P70">O57-N57</f>
        <v>-32</v>
      </c>
      <c r="Q57" s="75">
        <v>34.4</v>
      </c>
      <c r="R57" s="36">
        <v>2</v>
      </c>
      <c r="S57" s="36">
        <v>32</v>
      </c>
      <c r="T57" s="36"/>
      <c r="U57" s="103">
        <f aca="true" t="shared" si="36" ref="U57:U70">T57-S57</f>
        <v>-32</v>
      </c>
    </row>
    <row r="58" spans="1:21" ht="15">
      <c r="A58" s="4" t="s">
        <v>6</v>
      </c>
      <c r="B58" s="77">
        <f aca="true" t="shared" si="37" ref="B58:B65">$E$73</f>
        <v>10</v>
      </c>
      <c r="C58" s="36">
        <v>2</v>
      </c>
      <c r="D58" s="36">
        <f aca="true" t="shared" si="38" ref="D58:D70">B58*C58</f>
        <v>20</v>
      </c>
      <c r="E58" s="36"/>
      <c r="F58" s="105">
        <f t="shared" si="32"/>
        <v>-20</v>
      </c>
      <c r="G58" s="36">
        <f aca="true" t="shared" si="39" ref="G58:G65">$E$74</f>
        <v>8</v>
      </c>
      <c r="H58" s="36">
        <v>2</v>
      </c>
      <c r="I58" s="36">
        <f aca="true" t="shared" si="40" ref="I58:I70">G58*H58</f>
        <v>16</v>
      </c>
      <c r="J58" s="36"/>
      <c r="K58" s="103">
        <f t="shared" si="33"/>
        <v>-16</v>
      </c>
      <c r="L58" s="75">
        <f t="shared" si="34"/>
        <v>18</v>
      </c>
      <c r="M58" s="36">
        <v>2</v>
      </c>
      <c r="N58" s="36">
        <v>32</v>
      </c>
      <c r="O58" s="36"/>
      <c r="P58" s="103">
        <f t="shared" si="35"/>
        <v>-32</v>
      </c>
      <c r="Q58" s="75">
        <v>34.4</v>
      </c>
      <c r="R58" s="36">
        <v>2</v>
      </c>
      <c r="S58" s="36">
        <v>32</v>
      </c>
      <c r="T58" s="36"/>
      <c r="U58" s="103">
        <f t="shared" si="36"/>
        <v>-32</v>
      </c>
    </row>
    <row r="59" spans="1:21" ht="15">
      <c r="A59" s="4" t="s">
        <v>7</v>
      </c>
      <c r="B59" s="77">
        <f t="shared" si="37"/>
        <v>10</v>
      </c>
      <c r="C59" s="36">
        <v>2</v>
      </c>
      <c r="D59" s="36">
        <f t="shared" si="38"/>
        <v>20</v>
      </c>
      <c r="E59" s="36"/>
      <c r="F59" s="105">
        <f t="shared" si="32"/>
        <v>-20</v>
      </c>
      <c r="G59" s="36">
        <f t="shared" si="39"/>
        <v>8</v>
      </c>
      <c r="H59" s="36">
        <v>2</v>
      </c>
      <c r="I59" s="36">
        <f t="shared" si="40"/>
        <v>16</v>
      </c>
      <c r="J59" s="36"/>
      <c r="K59" s="103">
        <f t="shared" si="33"/>
        <v>-16</v>
      </c>
      <c r="L59" s="75">
        <f t="shared" si="34"/>
        <v>18</v>
      </c>
      <c r="M59" s="36">
        <v>2</v>
      </c>
      <c r="N59" s="36">
        <v>32</v>
      </c>
      <c r="O59" s="36"/>
      <c r="P59" s="103">
        <f t="shared" si="35"/>
        <v>-32</v>
      </c>
      <c r="Q59" s="75">
        <v>34.4</v>
      </c>
      <c r="R59" s="36">
        <v>2</v>
      </c>
      <c r="S59" s="36">
        <v>32</v>
      </c>
      <c r="T59" s="36"/>
      <c r="U59" s="103">
        <f t="shared" si="36"/>
        <v>-32</v>
      </c>
    </row>
    <row r="60" spans="1:21" ht="15">
      <c r="A60" s="4" t="s">
        <v>8</v>
      </c>
      <c r="B60" s="77">
        <f t="shared" si="37"/>
        <v>10</v>
      </c>
      <c r="C60" s="36">
        <v>2</v>
      </c>
      <c r="D60" s="36">
        <f t="shared" si="38"/>
        <v>20</v>
      </c>
      <c r="E60" s="36"/>
      <c r="F60" s="105">
        <f t="shared" si="32"/>
        <v>-20</v>
      </c>
      <c r="G60" s="36">
        <f t="shared" si="39"/>
        <v>8</v>
      </c>
      <c r="H60" s="36">
        <v>2</v>
      </c>
      <c r="I60" s="36">
        <f t="shared" si="40"/>
        <v>16</v>
      </c>
      <c r="J60" s="36"/>
      <c r="K60" s="103">
        <f t="shared" si="33"/>
        <v>-16</v>
      </c>
      <c r="L60" s="75">
        <f t="shared" si="34"/>
        <v>18</v>
      </c>
      <c r="M60" s="36">
        <v>2</v>
      </c>
      <c r="N60" s="36">
        <v>32</v>
      </c>
      <c r="O60" s="36"/>
      <c r="P60" s="103">
        <f t="shared" si="35"/>
        <v>-32</v>
      </c>
      <c r="Q60" s="75">
        <v>34.4</v>
      </c>
      <c r="R60" s="36">
        <v>2</v>
      </c>
      <c r="S60" s="36">
        <v>32</v>
      </c>
      <c r="T60" s="36"/>
      <c r="U60" s="103">
        <f t="shared" si="36"/>
        <v>-32</v>
      </c>
    </row>
    <row r="61" spans="1:21" ht="15">
      <c r="A61" s="4" t="s">
        <v>9</v>
      </c>
      <c r="B61" s="77">
        <f t="shared" si="37"/>
        <v>10</v>
      </c>
      <c r="C61" s="36">
        <v>2</v>
      </c>
      <c r="D61" s="36">
        <f t="shared" si="38"/>
        <v>20</v>
      </c>
      <c r="E61" s="36"/>
      <c r="F61" s="105">
        <f t="shared" si="32"/>
        <v>-20</v>
      </c>
      <c r="G61" s="36">
        <f t="shared" si="39"/>
        <v>8</v>
      </c>
      <c r="H61" s="36">
        <v>2</v>
      </c>
      <c r="I61" s="36">
        <f t="shared" si="40"/>
        <v>16</v>
      </c>
      <c r="J61" s="36"/>
      <c r="K61" s="103">
        <f t="shared" si="33"/>
        <v>-16</v>
      </c>
      <c r="L61" s="75">
        <f t="shared" si="34"/>
        <v>18</v>
      </c>
      <c r="M61" s="36">
        <v>2</v>
      </c>
      <c r="N61" s="36">
        <v>32</v>
      </c>
      <c r="O61" s="36"/>
      <c r="P61" s="103">
        <f t="shared" si="35"/>
        <v>-32</v>
      </c>
      <c r="Q61" s="75">
        <v>34.4</v>
      </c>
      <c r="R61" s="36">
        <v>2</v>
      </c>
      <c r="S61" s="36">
        <v>32</v>
      </c>
      <c r="T61" s="36"/>
      <c r="U61" s="103">
        <f t="shared" si="36"/>
        <v>-32</v>
      </c>
    </row>
    <row r="62" spans="1:21" ht="15">
      <c r="A62" s="4" t="s">
        <v>10</v>
      </c>
      <c r="B62" s="77">
        <f t="shared" si="37"/>
        <v>10</v>
      </c>
      <c r="C62" s="36">
        <v>2</v>
      </c>
      <c r="D62" s="36">
        <f t="shared" si="38"/>
        <v>20</v>
      </c>
      <c r="E62" s="36"/>
      <c r="F62" s="105">
        <f t="shared" si="32"/>
        <v>-20</v>
      </c>
      <c r="G62" s="36">
        <f t="shared" si="39"/>
        <v>8</v>
      </c>
      <c r="H62" s="36">
        <v>2</v>
      </c>
      <c r="I62" s="36">
        <f t="shared" si="40"/>
        <v>16</v>
      </c>
      <c r="J62" s="36"/>
      <c r="K62" s="103">
        <f t="shared" si="33"/>
        <v>-16</v>
      </c>
      <c r="L62" s="75">
        <f t="shared" si="34"/>
        <v>18</v>
      </c>
      <c r="M62" s="36">
        <v>2</v>
      </c>
      <c r="N62" s="36">
        <v>32</v>
      </c>
      <c r="O62" s="36"/>
      <c r="P62" s="103">
        <f t="shared" si="35"/>
        <v>-32</v>
      </c>
      <c r="Q62" s="75">
        <v>34.4</v>
      </c>
      <c r="R62" s="36">
        <v>2</v>
      </c>
      <c r="S62" s="36">
        <v>32</v>
      </c>
      <c r="T62" s="36"/>
      <c r="U62" s="103">
        <f t="shared" si="36"/>
        <v>-32</v>
      </c>
    </row>
    <row r="63" spans="1:21" ht="15">
      <c r="A63" s="4" t="s">
        <v>11</v>
      </c>
      <c r="B63" s="77">
        <f t="shared" si="37"/>
        <v>10</v>
      </c>
      <c r="C63" s="36">
        <v>2</v>
      </c>
      <c r="D63" s="36">
        <f t="shared" si="38"/>
        <v>20</v>
      </c>
      <c r="E63" s="36"/>
      <c r="F63" s="105">
        <f t="shared" si="32"/>
        <v>-20</v>
      </c>
      <c r="G63" s="36">
        <f t="shared" si="39"/>
        <v>8</v>
      </c>
      <c r="H63" s="36">
        <v>2</v>
      </c>
      <c r="I63" s="36">
        <f t="shared" si="40"/>
        <v>16</v>
      </c>
      <c r="J63" s="36"/>
      <c r="K63" s="103">
        <f t="shared" si="33"/>
        <v>-16</v>
      </c>
      <c r="L63" s="75">
        <f t="shared" si="34"/>
        <v>18</v>
      </c>
      <c r="M63" s="36">
        <v>2</v>
      </c>
      <c r="N63" s="36">
        <v>32</v>
      </c>
      <c r="O63" s="36"/>
      <c r="P63" s="103">
        <f t="shared" si="35"/>
        <v>-32</v>
      </c>
      <c r="Q63" s="75">
        <v>34.4</v>
      </c>
      <c r="R63" s="36">
        <v>2</v>
      </c>
      <c r="S63" s="36">
        <v>32</v>
      </c>
      <c r="T63" s="36"/>
      <c r="U63" s="103">
        <f t="shared" si="36"/>
        <v>-32</v>
      </c>
    </row>
    <row r="64" spans="1:21" ht="15">
      <c r="A64" s="4" t="s">
        <v>12</v>
      </c>
      <c r="B64" s="77">
        <f t="shared" si="37"/>
        <v>10</v>
      </c>
      <c r="C64" s="36">
        <v>2</v>
      </c>
      <c r="D64" s="36">
        <f t="shared" si="38"/>
        <v>20</v>
      </c>
      <c r="E64" s="36"/>
      <c r="F64" s="105">
        <f t="shared" si="32"/>
        <v>-20</v>
      </c>
      <c r="G64" s="36">
        <f t="shared" si="39"/>
        <v>8</v>
      </c>
      <c r="H64" s="36">
        <v>2</v>
      </c>
      <c r="I64" s="36">
        <f t="shared" si="40"/>
        <v>16</v>
      </c>
      <c r="J64" s="36"/>
      <c r="K64" s="103">
        <f t="shared" si="33"/>
        <v>-16</v>
      </c>
      <c r="L64" s="75">
        <f t="shared" si="34"/>
        <v>18</v>
      </c>
      <c r="M64" s="36">
        <v>2</v>
      </c>
      <c r="N64" s="36">
        <v>32</v>
      </c>
      <c r="O64" s="36"/>
      <c r="P64" s="103">
        <f t="shared" si="35"/>
        <v>-32</v>
      </c>
      <c r="Q64" s="75">
        <v>34.4</v>
      </c>
      <c r="R64" s="36">
        <v>2</v>
      </c>
      <c r="S64" s="36">
        <v>32</v>
      </c>
      <c r="T64" s="36"/>
      <c r="U64" s="103">
        <f t="shared" si="36"/>
        <v>-32</v>
      </c>
    </row>
    <row r="65" spans="1:21" ht="15">
      <c r="A65" s="4" t="s">
        <v>13</v>
      </c>
      <c r="B65" s="77">
        <f t="shared" si="37"/>
        <v>10</v>
      </c>
      <c r="C65" s="36">
        <v>2</v>
      </c>
      <c r="D65" s="36">
        <f t="shared" si="38"/>
        <v>20</v>
      </c>
      <c r="E65" s="36"/>
      <c r="F65" s="105">
        <f t="shared" si="32"/>
        <v>-20</v>
      </c>
      <c r="G65" s="36">
        <f t="shared" si="39"/>
        <v>8</v>
      </c>
      <c r="H65" s="36">
        <v>2</v>
      </c>
      <c r="I65" s="36">
        <f t="shared" si="40"/>
        <v>16</v>
      </c>
      <c r="J65" s="36"/>
      <c r="K65" s="103">
        <f t="shared" si="33"/>
        <v>-16</v>
      </c>
      <c r="L65" s="75">
        <f t="shared" si="34"/>
        <v>18</v>
      </c>
      <c r="M65" s="36">
        <v>2</v>
      </c>
      <c r="N65" s="36">
        <v>32</v>
      </c>
      <c r="O65" s="36"/>
      <c r="P65" s="103">
        <f t="shared" si="35"/>
        <v>-32</v>
      </c>
      <c r="Q65" s="75">
        <v>34.4</v>
      </c>
      <c r="R65" s="36">
        <v>2</v>
      </c>
      <c r="S65" s="36">
        <v>32</v>
      </c>
      <c r="T65" s="36"/>
      <c r="U65" s="103">
        <f t="shared" si="36"/>
        <v>-32</v>
      </c>
    </row>
    <row r="66" spans="1:21" ht="15">
      <c r="A66" s="5" t="s">
        <v>14</v>
      </c>
      <c r="B66" s="77"/>
      <c r="C66" s="36"/>
      <c r="D66" s="36"/>
      <c r="E66" s="36"/>
      <c r="F66" s="103">
        <f t="shared" si="32"/>
        <v>0</v>
      </c>
      <c r="G66" s="36"/>
      <c r="H66" s="36"/>
      <c r="I66" s="36"/>
      <c r="J66" s="36"/>
      <c r="K66" s="103">
        <f t="shared" si="33"/>
        <v>0</v>
      </c>
      <c r="L66" s="75">
        <v>18.18</v>
      </c>
      <c r="M66" s="36">
        <v>4</v>
      </c>
      <c r="N66" s="36">
        <v>64</v>
      </c>
      <c r="O66" s="36"/>
      <c r="P66" s="103">
        <f t="shared" si="35"/>
        <v>-64</v>
      </c>
      <c r="Q66" s="75">
        <v>34.4</v>
      </c>
      <c r="R66" s="36">
        <v>4</v>
      </c>
      <c r="S66" s="36">
        <v>64</v>
      </c>
      <c r="T66" s="36"/>
      <c r="U66" s="103">
        <f t="shared" si="36"/>
        <v>-64</v>
      </c>
    </row>
    <row r="67" spans="1:21" ht="15">
      <c r="A67" s="5" t="s">
        <v>15</v>
      </c>
      <c r="B67" s="77"/>
      <c r="C67" s="36"/>
      <c r="D67" s="36"/>
      <c r="E67" s="36"/>
      <c r="F67" s="103">
        <f t="shared" si="32"/>
        <v>0</v>
      </c>
      <c r="G67" s="36"/>
      <c r="H67" s="36"/>
      <c r="I67" s="36"/>
      <c r="J67" s="36"/>
      <c r="K67" s="103">
        <f t="shared" si="33"/>
        <v>0</v>
      </c>
      <c r="L67" s="75">
        <v>18.18</v>
      </c>
      <c r="M67" s="36">
        <v>4</v>
      </c>
      <c r="N67" s="36">
        <v>64</v>
      </c>
      <c r="O67" s="36"/>
      <c r="P67" s="103">
        <f t="shared" si="35"/>
        <v>-64</v>
      </c>
      <c r="Q67" s="75">
        <v>34.4</v>
      </c>
      <c r="R67" s="36">
        <v>4</v>
      </c>
      <c r="S67" s="36">
        <v>64</v>
      </c>
      <c r="T67" s="36"/>
      <c r="U67" s="103">
        <f t="shared" si="36"/>
        <v>-64</v>
      </c>
    </row>
    <row r="68" spans="1:21" ht="15">
      <c r="A68" s="5" t="s">
        <v>16</v>
      </c>
      <c r="B68" s="77"/>
      <c r="C68" s="36"/>
      <c r="D68" s="36"/>
      <c r="E68" s="36"/>
      <c r="F68" s="103">
        <f t="shared" si="32"/>
        <v>0</v>
      </c>
      <c r="G68" s="36"/>
      <c r="H68" s="36"/>
      <c r="I68" s="36"/>
      <c r="J68" s="36"/>
      <c r="K68" s="103">
        <f t="shared" si="33"/>
        <v>0</v>
      </c>
      <c r="L68" s="75">
        <v>18.18</v>
      </c>
      <c r="M68" s="36">
        <v>2</v>
      </c>
      <c r="N68" s="36">
        <v>32</v>
      </c>
      <c r="O68" s="36"/>
      <c r="P68" s="103">
        <f t="shared" si="35"/>
        <v>-32</v>
      </c>
      <c r="Q68" s="75">
        <v>34.4</v>
      </c>
      <c r="R68" s="36">
        <v>2</v>
      </c>
      <c r="S68" s="36">
        <v>32</v>
      </c>
      <c r="T68" s="36"/>
      <c r="U68" s="103">
        <f t="shared" si="36"/>
        <v>-32</v>
      </c>
    </row>
    <row r="69" spans="1:21" ht="15">
      <c r="A69" s="5" t="s">
        <v>32</v>
      </c>
      <c r="B69" s="77"/>
      <c r="C69" s="36"/>
      <c r="D69" s="36"/>
      <c r="E69" s="36"/>
      <c r="F69" s="103">
        <f t="shared" si="32"/>
        <v>0</v>
      </c>
      <c r="G69" s="36"/>
      <c r="H69" s="36"/>
      <c r="I69" s="36"/>
      <c r="J69" s="36"/>
      <c r="K69" s="103">
        <f t="shared" si="33"/>
        <v>0</v>
      </c>
      <c r="L69" s="75">
        <v>18.18</v>
      </c>
      <c r="M69" s="36">
        <v>4</v>
      </c>
      <c r="N69" s="36">
        <v>64</v>
      </c>
      <c r="O69" s="36"/>
      <c r="P69" s="103">
        <f t="shared" si="35"/>
        <v>-64</v>
      </c>
      <c r="Q69" s="75">
        <v>34.4</v>
      </c>
      <c r="R69" s="36">
        <v>4</v>
      </c>
      <c r="S69" s="36">
        <v>64</v>
      </c>
      <c r="T69" s="36"/>
      <c r="U69" s="103">
        <f t="shared" si="36"/>
        <v>-64</v>
      </c>
    </row>
    <row r="70" spans="1:21" ht="15">
      <c r="A70" s="5" t="s">
        <v>33</v>
      </c>
      <c r="B70" s="77"/>
      <c r="C70" s="36"/>
      <c r="D70" s="36"/>
      <c r="E70" s="36"/>
      <c r="F70" s="103">
        <f t="shared" si="32"/>
        <v>0</v>
      </c>
      <c r="G70" s="36"/>
      <c r="H70" s="36"/>
      <c r="I70" s="36"/>
      <c r="J70" s="104"/>
      <c r="K70" s="103">
        <v>0</v>
      </c>
      <c r="L70" s="75">
        <v>18.18</v>
      </c>
      <c r="M70" s="104">
        <v>2</v>
      </c>
      <c r="N70" s="104">
        <v>32</v>
      </c>
      <c r="O70" s="36"/>
      <c r="P70" s="103">
        <f t="shared" si="35"/>
        <v>-32</v>
      </c>
      <c r="Q70" s="75">
        <v>34.4</v>
      </c>
      <c r="R70" s="104">
        <v>2</v>
      </c>
      <c r="S70" s="104">
        <v>32</v>
      </c>
      <c r="T70" s="36"/>
      <c r="U70" s="103">
        <f t="shared" si="36"/>
        <v>-32</v>
      </c>
    </row>
    <row r="71" spans="1:5" ht="15">
      <c r="A71" s="52" t="s">
        <v>23</v>
      </c>
      <c r="B71" s="53" t="s">
        <v>17</v>
      </c>
      <c r="C71" s="53"/>
      <c r="D71" s="53"/>
      <c r="E71" s="33">
        <v>9</v>
      </c>
    </row>
    <row r="72" spans="1:7" ht="15">
      <c r="A72" s="52"/>
      <c r="B72" s="54" t="s">
        <v>18</v>
      </c>
      <c r="C72" s="54"/>
      <c r="D72" s="54"/>
      <c r="E72" s="34">
        <v>7</v>
      </c>
      <c r="G72" s="76"/>
    </row>
    <row r="73" spans="2:5" ht="15">
      <c r="B73" s="54" t="s">
        <v>20</v>
      </c>
      <c r="C73" s="54"/>
      <c r="D73" s="54"/>
      <c r="E73" s="34">
        <v>10</v>
      </c>
    </row>
    <row r="74" spans="2:5" ht="15">
      <c r="B74" s="54" t="s">
        <v>21</v>
      </c>
      <c r="C74" s="54"/>
      <c r="D74" s="54"/>
      <c r="E74" s="34">
        <v>8</v>
      </c>
    </row>
  </sheetData>
  <sheetProtection/>
  <mergeCells count="45">
    <mergeCell ref="A3:E3"/>
    <mergeCell ref="B73:D73"/>
    <mergeCell ref="B74:D74"/>
    <mergeCell ref="Q5:U5"/>
    <mergeCell ref="Q6:S6"/>
    <mergeCell ref="Q26:U26"/>
    <mergeCell ref="Q27:S27"/>
    <mergeCell ref="Q38:U38"/>
    <mergeCell ref="Q39:S39"/>
    <mergeCell ref="Q54:U54"/>
    <mergeCell ref="Q55:S55"/>
    <mergeCell ref="G54:K54"/>
    <mergeCell ref="L54:P54"/>
    <mergeCell ref="B55:D55"/>
    <mergeCell ref="G55:I55"/>
    <mergeCell ref="L55:N55"/>
    <mergeCell ref="A71:A72"/>
    <mergeCell ref="B71:D71"/>
    <mergeCell ref="B72:D72"/>
    <mergeCell ref="A54:A56"/>
    <mergeCell ref="B54:F54"/>
    <mergeCell ref="A38:A40"/>
    <mergeCell ref="B38:F38"/>
    <mergeCell ref="G38:K38"/>
    <mergeCell ref="L38:P38"/>
    <mergeCell ref="B39:D39"/>
    <mergeCell ref="G39:I39"/>
    <mergeCell ref="L39:N39"/>
    <mergeCell ref="L6:N6"/>
    <mergeCell ref="A26:A28"/>
    <mergeCell ref="B26:F26"/>
    <mergeCell ref="G26:K26"/>
    <mergeCell ref="L26:P26"/>
    <mergeCell ref="B27:D27"/>
    <mergeCell ref="G27:I27"/>
    <mergeCell ref="L27:N27"/>
    <mergeCell ref="A1:P1"/>
    <mergeCell ref="A2:P2"/>
    <mergeCell ref="G3:J3"/>
    <mergeCell ref="A5:A7"/>
    <mergeCell ref="B5:F5"/>
    <mergeCell ref="G5:K5"/>
    <mergeCell ref="L5:P5"/>
    <mergeCell ref="B6:D6"/>
    <mergeCell ref="G6:I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СОШ№4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Ларина</dc:creator>
  <cp:keywords/>
  <dc:description/>
  <cp:lastModifiedBy>маринка</cp:lastModifiedBy>
  <cp:lastPrinted>2010-03-04T06:59:36Z</cp:lastPrinted>
  <dcterms:created xsi:type="dcterms:W3CDTF">2010-03-03T09:45:01Z</dcterms:created>
  <dcterms:modified xsi:type="dcterms:W3CDTF">2010-03-10T15:41:19Z</dcterms:modified>
  <cp:category/>
  <cp:version/>
  <cp:contentType/>
  <cp:contentStatus/>
</cp:coreProperties>
</file>